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As-Is" sheetId="1" r:id="rId1"/>
    <sheet name="Ready" sheetId="2" r:id="rId2"/>
  </sheets>
  <calcPr calcId="145621"/>
</workbook>
</file>

<file path=xl/calcChain.xml><?xml version="1.0" encoding="utf-8"?>
<calcChain xmlns="http://schemas.openxmlformats.org/spreadsheetml/2006/main">
  <c r="B54" i="2" l="1"/>
  <c r="B56" i="2" s="1"/>
  <c r="B20" i="2"/>
  <c r="I55" i="2"/>
  <c r="H55" i="2"/>
  <c r="G55" i="2"/>
  <c r="F55" i="2"/>
  <c r="E55" i="2"/>
  <c r="D55" i="2"/>
  <c r="C55" i="2"/>
  <c r="I52" i="2"/>
  <c r="H52" i="2"/>
  <c r="G52" i="2"/>
  <c r="F52" i="2"/>
  <c r="E52" i="2"/>
  <c r="D52" i="2"/>
  <c r="C52" i="2"/>
  <c r="I29" i="2"/>
  <c r="H29" i="2"/>
  <c r="G29" i="2"/>
  <c r="F29" i="2"/>
  <c r="E29" i="2"/>
  <c r="D29" i="2"/>
  <c r="C29" i="2"/>
  <c r="I20" i="2"/>
  <c r="H20" i="2"/>
  <c r="G20" i="2"/>
  <c r="F20" i="2"/>
  <c r="E20" i="2"/>
  <c r="D20" i="2"/>
  <c r="C20" i="2"/>
  <c r="I15" i="2"/>
  <c r="H15" i="2"/>
  <c r="G15" i="2"/>
  <c r="F15" i="2"/>
  <c r="E15" i="2"/>
  <c r="D15" i="2"/>
  <c r="C15" i="2"/>
  <c r="T54" i="1"/>
  <c r="Q54" i="1"/>
  <c r="N54" i="1"/>
  <c r="B54" i="1"/>
  <c r="E54" i="1"/>
  <c r="H54" i="1"/>
  <c r="K54" i="1"/>
  <c r="N14" i="1"/>
  <c r="E14" i="1"/>
  <c r="B14" i="1"/>
  <c r="T51" i="1"/>
  <c r="Q51" i="1"/>
  <c r="N51" i="1"/>
  <c r="K51" i="1"/>
  <c r="H51" i="1"/>
  <c r="E51" i="1"/>
  <c r="B51" i="1"/>
  <c r="B28" i="1"/>
  <c r="B19" i="1"/>
  <c r="E28" i="1"/>
  <c r="E19" i="1"/>
  <c r="H28" i="1"/>
  <c r="H19" i="1"/>
  <c r="H14" i="1"/>
  <c r="K28" i="1"/>
  <c r="K19" i="1"/>
  <c r="K14" i="1"/>
  <c r="N28" i="1"/>
  <c r="N19" i="1"/>
  <c r="Q28" i="1"/>
  <c r="Q19" i="1"/>
  <c r="Q14" i="1"/>
  <c r="H54" i="2" l="1"/>
  <c r="H56" i="2" s="1"/>
  <c r="E54" i="2"/>
  <c r="E56" i="2" s="1"/>
  <c r="I54" i="2"/>
  <c r="I56" i="2" s="1"/>
  <c r="D54" i="2"/>
  <c r="D56" i="2" s="1"/>
  <c r="F54" i="2"/>
  <c r="F56" i="2" s="1"/>
  <c r="C54" i="2"/>
  <c r="C56" i="2" s="1"/>
  <c r="G54" i="2"/>
  <c r="G56" i="2" s="1"/>
  <c r="Q53" i="1"/>
  <c r="Q55" i="1" s="1"/>
  <c r="N53" i="1"/>
  <c r="N55" i="1" s="1"/>
  <c r="K53" i="1"/>
  <c r="K55" i="1" s="1"/>
  <c r="H53" i="1"/>
  <c r="H55" i="1" s="1"/>
  <c r="E53" i="1"/>
  <c r="E55" i="1" s="1"/>
  <c r="B53" i="1"/>
  <c r="B55" i="1" s="1"/>
  <c r="T28" i="1"/>
  <c r="T19" i="1"/>
  <c r="T14" i="1"/>
  <c r="T53" i="1" l="1"/>
  <c r="T55" i="1" s="1"/>
</calcChain>
</file>

<file path=xl/sharedStrings.xml><?xml version="1.0" encoding="utf-8"?>
<sst xmlns="http://schemas.openxmlformats.org/spreadsheetml/2006/main" count="446" uniqueCount="63">
  <si>
    <t>AC-11</t>
  </si>
  <si>
    <t>Basic hardware:</t>
  </si>
  <si>
    <t>Body</t>
  </si>
  <si>
    <t>Propulsion group</t>
  </si>
  <si>
    <t>Guidance group</t>
  </si>
  <si>
    <t>Control group</t>
  </si>
  <si>
    <t>Pressurization group</t>
  </si>
  <si>
    <t>Electrical group</t>
  </si>
  <si>
    <t>Separation group</t>
  </si>
  <si>
    <t>Flight instrumentation</t>
  </si>
  <si>
    <t>Miscellaneous equipment</t>
  </si>
  <si>
    <t>Total</t>
  </si>
  <si>
    <t>Jettisonable hardware:</t>
  </si>
  <si>
    <t>Nose fairing</t>
  </si>
  <si>
    <t>Insulation panels</t>
  </si>
  <si>
    <t>Ablated ice</t>
  </si>
  <si>
    <t>Centaur residuals:</t>
  </si>
  <si>
    <t>Liquid hydrogen</t>
  </si>
  <si>
    <t>Liquid oxygen</t>
  </si>
  <si>
    <t>Gaseous hydrogen</t>
  </si>
  <si>
    <t>Gaseous oxygen</t>
  </si>
  <si>
    <t>Hydrogen peroxide</t>
  </si>
  <si>
    <t>Helium</t>
  </si>
  <si>
    <t>Ice</t>
  </si>
  <si>
    <t>Centaur expendables:</t>
  </si>
  <si>
    <t>Main impulse hydrogen</t>
  </si>
  <si>
    <t>Main impulse oxygen</t>
  </si>
  <si>
    <t>Gas boiloff on ground hydrogen</t>
  </si>
  <si>
    <t>Gas boiloff on ground oxygen</t>
  </si>
  <si>
    <t>In-flight chill hydrogen</t>
  </si>
  <si>
    <t>In-flight chill oxygen</t>
  </si>
  <si>
    <t>Booster phase vent hydrogen</t>
  </si>
  <si>
    <t>Booster phase vent oxygen</t>
  </si>
  <si>
    <t>Sustainer phase vent hydrogen</t>
  </si>
  <si>
    <t>Sustainer phase vent oxygen</t>
  </si>
  <si>
    <t>Total tanked weight</t>
  </si>
  <si>
    <t>Minus ground vent</t>
  </si>
  <si>
    <t>Total Centaur weight at lift-off</t>
  </si>
  <si>
    <t>lb</t>
  </si>
  <si>
    <t>Spacecraft</t>
  </si>
  <si>
    <t>AC-8</t>
  </si>
  <si>
    <t>Payload</t>
  </si>
  <si>
    <t>AC-6</t>
  </si>
  <si>
    <t>AC-15</t>
  </si>
  <si>
    <t>Engine shutdown 2 loss hydrogen</t>
  </si>
  <si>
    <t>Engine shutdown 2 loss oxygen</t>
  </si>
  <si>
    <t>Engine shutdown 1 loss hydrogen</t>
  </si>
  <si>
    <t>Engine shutdown 1 loss oxygen</t>
  </si>
  <si>
    <t>Parking Orbit Vent, LH2</t>
  </si>
  <si>
    <t>Parking Orbit Vent, LOX</t>
  </si>
  <si>
    <t>Parking Orbit Leakage, LH2</t>
  </si>
  <si>
    <t>Parking Orbit Leakage, LOX</t>
  </si>
  <si>
    <t>AC-9</t>
  </si>
  <si>
    <t>AC-10</t>
  </si>
  <si>
    <t>AC-4</t>
  </si>
  <si>
    <t>AC-4 Centaur C</t>
  </si>
  <si>
    <t>AC-6 Centaur D</t>
  </si>
  <si>
    <t>AC-8 Centaur D</t>
  </si>
  <si>
    <t>AC-9 Centaur D</t>
  </si>
  <si>
    <t>AC-10 Centaur D</t>
  </si>
  <si>
    <t>AC-11 Centaur D</t>
  </si>
  <si>
    <t>AC-15 Centaur D</t>
  </si>
  <si>
    <t>AC-3 Centaur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</si>
</sst>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</cellStyleXfs>
  <cellXfs count="23">
    <xf numFmtId="0" fontId="2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</xf>
    <xf numFmtId="3" fontId="5" fillId="4" borderId="0" xfId="3" applyNumberFormat="1" applyBorder="1" applyAlignment="1" applyProtection="1">
      <alignment horizontal="left" vertical="top"/>
    </xf>
    <xf numFmtId="3" fontId="3" fillId="2" borderId="0" xfId="1" applyNumberFormat="1" applyBorder="1" applyAlignment="1" applyProtection="1">
      <alignment horizontal="left" vertical="top"/>
    </xf>
    <xf numFmtId="3" fontId="4" fillId="3" borderId="0" xfId="2" applyNumberFormat="1" applyBorder="1" applyAlignment="1" applyProtection="1">
      <alignment horizontal="left" vertical="top"/>
    </xf>
    <xf numFmtId="0" fontId="4" fillId="3" borderId="0" xfId="2" applyNumberFormat="1" applyBorder="1" applyAlignment="1" applyProtection="1">
      <alignment vertical="top"/>
    </xf>
    <xf numFmtId="3" fontId="1" fillId="5" borderId="0" xfId="4" applyNumberFormat="1" applyBorder="1" applyAlignment="1" applyProtection="1">
      <alignment horizontal="left" vertical="top"/>
    </xf>
    <xf numFmtId="3" fontId="6" fillId="3" borderId="0" xfId="2" applyNumberFormat="1" applyFont="1" applyBorder="1" applyAlignment="1" applyProtection="1">
      <alignment horizontal="center" vertical="top"/>
    </xf>
    <xf numFmtId="0" fontId="4" fillId="3" borderId="0" xfId="2" applyNumberFormat="1" applyBorder="1" applyAlignment="1" applyProtection="1">
      <alignment horizontal="center" vertical="top"/>
    </xf>
    <xf numFmtId="3" fontId="6" fillId="3" borderId="0" xfId="2" applyNumberFormat="1" applyFont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3" fontId="8" fillId="5" borderId="0" xfId="4" applyNumberFormat="1" applyFont="1" applyBorder="1" applyAlignment="1" applyProtection="1">
      <alignment horizontal="left" vertical="top"/>
    </xf>
    <xf numFmtId="3" fontId="9" fillId="2" borderId="0" xfId="1" applyNumberFormat="1" applyFont="1" applyBorder="1" applyAlignment="1" applyProtection="1">
      <alignment horizontal="left" vertical="top"/>
    </xf>
    <xf numFmtId="3" fontId="1" fillId="4" borderId="0" xfId="3" applyNumberFormat="1" applyFont="1" applyBorder="1" applyAlignment="1" applyProtection="1">
      <alignment horizontal="center" vertical="top"/>
    </xf>
    <xf numFmtId="3" fontId="5" fillId="4" borderId="0" xfId="3" applyNumberFormat="1" applyBorder="1" applyAlignment="1" applyProtection="1">
      <alignment horizontal="center" vertical="top"/>
    </xf>
    <xf numFmtId="3" fontId="1" fillId="5" borderId="0" xfId="4" applyNumberFormat="1" applyBorder="1" applyAlignment="1" applyProtection="1">
      <alignment horizontal="center" vertical="top"/>
    </xf>
    <xf numFmtId="3" fontId="3" fillId="2" borderId="0" xfId="1" applyNumberFormat="1" applyBorder="1" applyAlignment="1" applyProtection="1">
      <alignment horizontal="center" vertical="top"/>
    </xf>
    <xf numFmtId="3" fontId="8" fillId="5" borderId="0" xfId="4" applyNumberFormat="1" applyFont="1" applyBorder="1" applyAlignment="1" applyProtection="1">
      <alignment horizontal="center" vertical="top"/>
    </xf>
    <xf numFmtId="3" fontId="4" fillId="3" borderId="0" xfId="2" applyNumberFormat="1" applyBorder="1" applyAlignment="1" applyProtection="1">
      <alignment horizontal="center" vertical="top"/>
    </xf>
    <xf numFmtId="3" fontId="9" fillId="2" borderId="0" xfId="1" applyNumberFormat="1" applyFont="1" applyBorder="1" applyAlignment="1" applyProtection="1">
      <alignment horizontal="center" vertical="top"/>
    </xf>
    <xf numFmtId="3" fontId="7" fillId="0" borderId="0" xfId="0" applyNumberFormat="1" applyFont="1" applyFill="1" applyBorder="1" applyAlignment="1" applyProtection="1">
      <alignment horizontal="center" vertical="top"/>
    </xf>
    <xf numFmtId="3" fontId="3" fillId="0" borderId="0" xfId="0" applyNumberFormat="1" applyFont="1" applyFill="1" applyBorder="1" applyAlignment="1" applyProtection="1">
      <alignment horizontal="center" vertical="top"/>
    </xf>
  </cellXfs>
  <cellStyles count="5">
    <cellStyle name="20% - Accent1" xfId="4" builtinId="30"/>
    <cellStyle name="40% - Accent1" xfId="3" builtinId="31"/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="55" zoomScaleNormal="55" workbookViewId="0">
      <selection activeCell="D58" sqref="D58"/>
    </sheetView>
  </sheetViews>
  <sheetFormatPr defaultRowHeight="15" x14ac:dyDescent="0.2"/>
  <cols>
    <col min="1" max="1" width="34.42578125" style="2" bestFit="1" customWidth="1"/>
    <col min="2" max="2" width="8.7109375" style="2" bestFit="1" customWidth="1"/>
    <col min="4" max="4" width="34.42578125" style="2" bestFit="1" customWidth="1"/>
    <col min="5" max="5" width="8.7109375" style="2" bestFit="1" customWidth="1"/>
    <col min="7" max="7" width="34.42578125" style="2" bestFit="1" customWidth="1"/>
    <col min="8" max="8" width="8.7109375" style="2" bestFit="1" customWidth="1"/>
    <col min="9" max="9" width="8.140625" style="2" customWidth="1"/>
    <col min="10" max="10" width="34.42578125" style="2" bestFit="1" customWidth="1"/>
    <col min="11" max="11" width="8.7109375" style="2" bestFit="1" customWidth="1"/>
    <col min="12" max="12" width="8.140625" style="2" customWidth="1"/>
    <col min="13" max="13" width="34.42578125" style="2" bestFit="1" customWidth="1"/>
    <col min="14" max="14" width="8.42578125" style="2" bestFit="1" customWidth="1"/>
    <col min="15" max="15" width="8.140625" style="2" customWidth="1"/>
    <col min="16" max="16" width="34.42578125" style="1" bestFit="1" customWidth="1"/>
    <col min="17" max="17" width="8.7109375" style="1" bestFit="1" customWidth="1"/>
    <col min="18" max="18" width="8.140625" style="1" customWidth="1"/>
    <col min="19" max="19" width="34.42578125" style="1" bestFit="1" customWidth="1"/>
    <col min="20" max="20" width="8.7109375" style="1" bestFit="1" customWidth="1"/>
  </cols>
  <sheetData>
    <row r="1" spans="1:21" s="11" customFormat="1" x14ac:dyDescent="0.2">
      <c r="A1" s="8" t="s">
        <v>54</v>
      </c>
      <c r="B1" s="8"/>
      <c r="C1" s="9"/>
      <c r="D1" s="8" t="s">
        <v>42</v>
      </c>
      <c r="E1" s="8"/>
      <c r="F1" s="9"/>
      <c r="G1" s="8" t="s">
        <v>40</v>
      </c>
      <c r="H1" s="8"/>
      <c r="I1" s="10"/>
      <c r="J1" s="8" t="s">
        <v>52</v>
      </c>
      <c r="K1" s="8"/>
      <c r="L1" s="10"/>
      <c r="M1" s="8" t="s">
        <v>53</v>
      </c>
      <c r="N1" s="8"/>
      <c r="O1" s="10"/>
      <c r="P1" s="8" t="s">
        <v>0</v>
      </c>
      <c r="Q1" s="8"/>
      <c r="R1" s="10"/>
      <c r="S1" s="8" t="s">
        <v>43</v>
      </c>
      <c r="T1" s="8"/>
      <c r="U1" s="5"/>
    </row>
    <row r="2" spans="1:21" x14ac:dyDescent="0.2">
      <c r="A2" s="3" t="s">
        <v>41</v>
      </c>
      <c r="B2" s="3" t="s">
        <v>38</v>
      </c>
      <c r="C2" s="5"/>
      <c r="D2" s="3" t="s">
        <v>41</v>
      </c>
      <c r="E2" s="3" t="s">
        <v>38</v>
      </c>
      <c r="F2" s="5"/>
      <c r="G2" s="3" t="s">
        <v>41</v>
      </c>
      <c r="H2" s="3" t="s">
        <v>38</v>
      </c>
      <c r="I2" s="5"/>
      <c r="J2" s="3" t="s">
        <v>41</v>
      </c>
      <c r="K2" s="3" t="s">
        <v>38</v>
      </c>
      <c r="L2" s="5"/>
      <c r="M2" s="3" t="s">
        <v>41</v>
      </c>
      <c r="N2" s="3" t="s">
        <v>38</v>
      </c>
      <c r="O2" s="5"/>
      <c r="P2" s="3" t="s">
        <v>41</v>
      </c>
      <c r="Q2" s="3" t="s">
        <v>38</v>
      </c>
      <c r="R2" s="5"/>
      <c r="S2" s="3" t="s">
        <v>41</v>
      </c>
      <c r="T2" s="3" t="s">
        <v>38</v>
      </c>
      <c r="U2" s="5"/>
    </row>
    <row r="3" spans="1:21" x14ac:dyDescent="0.2">
      <c r="A3" s="7" t="s">
        <v>39</v>
      </c>
      <c r="B3" s="7">
        <v>2090</v>
      </c>
      <c r="C3" s="5"/>
      <c r="D3" s="7" t="s">
        <v>39</v>
      </c>
      <c r="E3" s="7">
        <v>2084</v>
      </c>
      <c r="F3" s="5"/>
      <c r="G3" s="7" t="s">
        <v>39</v>
      </c>
      <c r="H3" s="7">
        <v>1730</v>
      </c>
      <c r="I3" s="5"/>
      <c r="J3" s="7" t="s">
        <v>39</v>
      </c>
      <c r="K3" s="7">
        <v>1741</v>
      </c>
      <c r="L3" s="5"/>
      <c r="M3" s="7" t="s">
        <v>39</v>
      </c>
      <c r="N3" s="7">
        <v>2193</v>
      </c>
      <c r="O3" s="5"/>
      <c r="P3" s="7" t="s">
        <v>39</v>
      </c>
      <c r="Q3" s="7">
        <v>2294</v>
      </c>
      <c r="R3" s="5"/>
      <c r="S3" s="7" t="s">
        <v>39</v>
      </c>
      <c r="T3" s="7">
        <v>2291</v>
      </c>
      <c r="U3" s="5"/>
    </row>
    <row r="4" spans="1:21" x14ac:dyDescent="0.2">
      <c r="A4" s="3" t="s">
        <v>1</v>
      </c>
      <c r="B4" s="3"/>
      <c r="C4" s="5"/>
      <c r="D4" s="3" t="s">
        <v>1</v>
      </c>
      <c r="E4" s="3"/>
      <c r="F4" s="5"/>
      <c r="G4" s="3" t="s">
        <v>1</v>
      </c>
      <c r="H4" s="3"/>
      <c r="I4" s="5"/>
      <c r="J4" s="3" t="s">
        <v>1</v>
      </c>
      <c r="K4" s="3"/>
      <c r="L4" s="5"/>
      <c r="M4" s="3" t="s">
        <v>1</v>
      </c>
      <c r="N4" s="3"/>
      <c r="O4" s="5"/>
      <c r="P4" s="3" t="s">
        <v>1</v>
      </c>
      <c r="Q4" s="3"/>
      <c r="R4" s="5"/>
      <c r="S4" s="3" t="s">
        <v>1</v>
      </c>
      <c r="T4" s="3"/>
      <c r="U4" s="5"/>
    </row>
    <row r="5" spans="1:21" x14ac:dyDescent="0.2">
      <c r="A5" s="7" t="s">
        <v>2</v>
      </c>
      <c r="B5" s="7">
        <v>1159</v>
      </c>
      <c r="C5" s="5"/>
      <c r="D5" s="7" t="s">
        <v>2</v>
      </c>
      <c r="E5" s="7">
        <v>940</v>
      </c>
      <c r="F5" s="5"/>
      <c r="G5" s="7" t="s">
        <v>2</v>
      </c>
      <c r="H5" s="7">
        <v>994</v>
      </c>
      <c r="I5" s="5"/>
      <c r="J5" s="7" t="s">
        <v>2</v>
      </c>
      <c r="K5" s="7">
        <v>994</v>
      </c>
      <c r="L5" s="5"/>
      <c r="M5" s="7" t="s">
        <v>2</v>
      </c>
      <c r="N5" s="7">
        <v>972</v>
      </c>
      <c r="O5" s="5"/>
      <c r="P5" s="7" t="s">
        <v>2</v>
      </c>
      <c r="Q5" s="7">
        <v>944</v>
      </c>
      <c r="R5" s="5"/>
      <c r="S5" s="7" t="s">
        <v>2</v>
      </c>
      <c r="T5" s="7">
        <v>927</v>
      </c>
      <c r="U5" s="5"/>
    </row>
    <row r="6" spans="1:21" x14ac:dyDescent="0.2">
      <c r="A6" s="7" t="s">
        <v>3</v>
      </c>
      <c r="B6" s="7">
        <v>1284</v>
      </c>
      <c r="C6" s="5"/>
      <c r="D6" s="7" t="s">
        <v>3</v>
      </c>
      <c r="E6" s="7">
        <v>1192</v>
      </c>
      <c r="F6" s="5"/>
      <c r="G6" s="7" t="s">
        <v>3</v>
      </c>
      <c r="H6" s="7">
        <v>1234</v>
      </c>
      <c r="I6" s="5"/>
      <c r="J6" s="7" t="s">
        <v>3</v>
      </c>
      <c r="K6" s="7">
        <v>1235</v>
      </c>
      <c r="L6" s="5"/>
      <c r="M6" s="7" t="s">
        <v>3</v>
      </c>
      <c r="N6" s="7">
        <v>1194</v>
      </c>
      <c r="O6" s="5"/>
      <c r="P6" s="7" t="s">
        <v>3</v>
      </c>
      <c r="Q6" s="7">
        <v>1202</v>
      </c>
      <c r="R6" s="5"/>
      <c r="S6" s="7" t="s">
        <v>3</v>
      </c>
      <c r="T6" s="7">
        <v>1226</v>
      </c>
      <c r="U6" s="5"/>
    </row>
    <row r="7" spans="1:21" x14ac:dyDescent="0.2">
      <c r="A7" s="7" t="s">
        <v>4</v>
      </c>
      <c r="B7" s="7">
        <v>328</v>
      </c>
      <c r="C7" s="5"/>
      <c r="D7" s="7" t="s">
        <v>4</v>
      </c>
      <c r="E7" s="7">
        <v>310</v>
      </c>
      <c r="F7" s="5"/>
      <c r="G7" s="7" t="s">
        <v>4</v>
      </c>
      <c r="H7" s="7">
        <v>336</v>
      </c>
      <c r="I7" s="5"/>
      <c r="J7" s="7" t="s">
        <v>4</v>
      </c>
      <c r="K7" s="7">
        <v>339</v>
      </c>
      <c r="L7" s="5"/>
      <c r="M7" s="7" t="s">
        <v>4</v>
      </c>
      <c r="N7" s="7">
        <v>341</v>
      </c>
      <c r="O7" s="5"/>
      <c r="P7" s="7" t="s">
        <v>4</v>
      </c>
      <c r="Q7" s="7">
        <v>311</v>
      </c>
      <c r="R7" s="5"/>
      <c r="S7" s="7" t="s">
        <v>4</v>
      </c>
      <c r="T7" s="7">
        <v>333</v>
      </c>
      <c r="U7" s="5"/>
    </row>
    <row r="8" spans="1:21" x14ac:dyDescent="0.2">
      <c r="A8" s="7" t="s">
        <v>5</v>
      </c>
      <c r="B8" s="7">
        <v>136</v>
      </c>
      <c r="C8" s="5"/>
      <c r="D8" s="7" t="s">
        <v>5</v>
      </c>
      <c r="E8" s="7">
        <v>117</v>
      </c>
      <c r="F8" s="5"/>
      <c r="G8" s="7" t="s">
        <v>5</v>
      </c>
      <c r="H8" s="7">
        <v>150</v>
      </c>
      <c r="I8" s="5"/>
      <c r="J8" s="7" t="s">
        <v>5</v>
      </c>
      <c r="K8" s="7">
        <v>148</v>
      </c>
      <c r="L8" s="5"/>
      <c r="M8" s="7" t="s">
        <v>5</v>
      </c>
      <c r="N8" s="7">
        <v>140</v>
      </c>
      <c r="O8" s="5"/>
      <c r="P8" s="7" t="s">
        <v>5</v>
      </c>
      <c r="Q8" s="7">
        <v>140</v>
      </c>
      <c r="R8" s="5"/>
      <c r="S8" s="7" t="s">
        <v>5</v>
      </c>
      <c r="T8" s="7">
        <v>152</v>
      </c>
      <c r="U8" s="5"/>
    </row>
    <row r="9" spans="1:21" x14ac:dyDescent="0.2">
      <c r="A9" s="7" t="s">
        <v>6</v>
      </c>
      <c r="B9" s="7">
        <v>163</v>
      </c>
      <c r="C9" s="5"/>
      <c r="D9" s="7" t="s">
        <v>6</v>
      </c>
      <c r="E9" s="7">
        <v>138</v>
      </c>
      <c r="F9" s="5"/>
      <c r="G9" s="7" t="s">
        <v>6</v>
      </c>
      <c r="H9" s="7">
        <v>195</v>
      </c>
      <c r="I9" s="5"/>
      <c r="J9" s="7" t="s">
        <v>6</v>
      </c>
      <c r="K9" s="7">
        <v>201</v>
      </c>
      <c r="L9" s="5"/>
      <c r="M9" s="7" t="s">
        <v>6</v>
      </c>
      <c r="N9" s="7">
        <v>139</v>
      </c>
      <c r="O9" s="5"/>
      <c r="P9" s="7" t="s">
        <v>6</v>
      </c>
      <c r="Q9" s="7">
        <v>135</v>
      </c>
      <c r="R9" s="5"/>
      <c r="S9" s="7" t="s">
        <v>6</v>
      </c>
      <c r="T9" s="7">
        <v>185</v>
      </c>
      <c r="U9" s="5"/>
    </row>
    <row r="10" spans="1:21" x14ac:dyDescent="0.2">
      <c r="A10" s="7" t="s">
        <v>7</v>
      </c>
      <c r="B10" s="7">
        <v>223</v>
      </c>
      <c r="C10" s="5"/>
      <c r="D10" s="7" t="s">
        <v>7</v>
      </c>
      <c r="E10" s="7">
        <v>266</v>
      </c>
      <c r="F10" s="5"/>
      <c r="G10" s="7" t="s">
        <v>7</v>
      </c>
      <c r="H10" s="7">
        <v>255</v>
      </c>
      <c r="I10" s="5"/>
      <c r="J10" s="7" t="s">
        <v>7</v>
      </c>
      <c r="K10" s="7">
        <v>276</v>
      </c>
      <c r="L10" s="5"/>
      <c r="M10" s="7" t="s">
        <v>7</v>
      </c>
      <c r="N10" s="7">
        <v>268</v>
      </c>
      <c r="O10" s="5"/>
      <c r="P10" s="7" t="s">
        <v>7</v>
      </c>
      <c r="Q10" s="7">
        <v>289</v>
      </c>
      <c r="R10" s="5"/>
      <c r="S10" s="7" t="s">
        <v>7</v>
      </c>
      <c r="T10" s="7">
        <v>286</v>
      </c>
      <c r="U10" s="5"/>
    </row>
    <row r="11" spans="1:21" x14ac:dyDescent="0.2">
      <c r="A11" s="7" t="s">
        <v>8</v>
      </c>
      <c r="B11" s="7">
        <v>185</v>
      </c>
      <c r="C11" s="5"/>
      <c r="D11" s="7" t="s">
        <v>8</v>
      </c>
      <c r="E11" s="7">
        <v>80</v>
      </c>
      <c r="F11" s="5"/>
      <c r="G11" s="7" t="s">
        <v>8</v>
      </c>
      <c r="H11" s="7">
        <v>78</v>
      </c>
      <c r="I11" s="5"/>
      <c r="J11" s="7" t="s">
        <v>8</v>
      </c>
      <c r="K11" s="7">
        <v>77</v>
      </c>
      <c r="L11" s="5"/>
      <c r="M11" s="7" t="s">
        <v>8</v>
      </c>
      <c r="N11" s="7">
        <v>78</v>
      </c>
      <c r="O11" s="5"/>
      <c r="P11" s="7" t="s">
        <v>8</v>
      </c>
      <c r="Q11" s="7">
        <v>81</v>
      </c>
      <c r="R11" s="5"/>
      <c r="S11" s="7" t="s">
        <v>8</v>
      </c>
      <c r="T11" s="7">
        <v>81</v>
      </c>
      <c r="U11" s="5"/>
    </row>
    <row r="12" spans="1:21" x14ac:dyDescent="0.2">
      <c r="A12" s="7" t="s">
        <v>9</v>
      </c>
      <c r="B12" s="7">
        <v>605</v>
      </c>
      <c r="C12" s="5"/>
      <c r="D12" s="7" t="s">
        <v>9</v>
      </c>
      <c r="E12" s="7">
        <v>447</v>
      </c>
      <c r="F12" s="5"/>
      <c r="G12" s="7" t="s">
        <v>9</v>
      </c>
      <c r="H12" s="7">
        <v>539</v>
      </c>
      <c r="I12" s="5"/>
      <c r="J12" s="7" t="s">
        <v>9</v>
      </c>
      <c r="K12" s="7">
        <v>547</v>
      </c>
      <c r="L12" s="5"/>
      <c r="M12" s="7" t="s">
        <v>9</v>
      </c>
      <c r="N12" s="7">
        <v>274</v>
      </c>
      <c r="O12" s="5"/>
      <c r="P12" s="7" t="s">
        <v>9</v>
      </c>
      <c r="Q12" s="7">
        <v>258</v>
      </c>
      <c r="R12" s="5"/>
      <c r="S12" s="7" t="s">
        <v>9</v>
      </c>
      <c r="T12" s="7">
        <v>252</v>
      </c>
      <c r="U12" s="5"/>
    </row>
    <row r="13" spans="1:21" x14ac:dyDescent="0.2">
      <c r="A13" s="7" t="s">
        <v>10</v>
      </c>
      <c r="B13" s="7">
        <v>380</v>
      </c>
      <c r="C13" s="5"/>
      <c r="D13" s="7" t="s">
        <v>10</v>
      </c>
      <c r="E13" s="7">
        <v>153</v>
      </c>
      <c r="F13" s="5"/>
      <c r="G13" s="7" t="s">
        <v>10</v>
      </c>
      <c r="H13" s="7">
        <v>333</v>
      </c>
      <c r="I13" s="5"/>
      <c r="J13" s="7" t="s">
        <v>10</v>
      </c>
      <c r="K13" s="7">
        <v>338</v>
      </c>
      <c r="L13" s="5"/>
      <c r="M13" s="7" t="s">
        <v>10</v>
      </c>
      <c r="N13" s="7">
        <v>133</v>
      </c>
      <c r="O13" s="5"/>
      <c r="P13" s="7" t="s">
        <v>10</v>
      </c>
      <c r="Q13" s="7">
        <v>145</v>
      </c>
      <c r="R13" s="5"/>
      <c r="S13" s="7" t="s">
        <v>10</v>
      </c>
      <c r="T13" s="7">
        <v>143</v>
      </c>
      <c r="U13" s="5"/>
    </row>
    <row r="14" spans="1:21" x14ac:dyDescent="0.2">
      <c r="A14" s="4" t="s">
        <v>11</v>
      </c>
      <c r="B14" s="4">
        <f>SUM(B5:B13)</f>
        <v>4463</v>
      </c>
      <c r="C14" s="5"/>
      <c r="D14" s="4" t="s">
        <v>11</v>
      </c>
      <c r="E14" s="4">
        <f>SUM(E5:E13)</f>
        <v>3643</v>
      </c>
      <c r="F14" s="5"/>
      <c r="G14" s="4" t="s">
        <v>11</v>
      </c>
      <c r="H14" s="4">
        <f>SUM(H5:H13)</f>
        <v>4114</v>
      </c>
      <c r="I14" s="5"/>
      <c r="J14" s="4" t="s">
        <v>11</v>
      </c>
      <c r="K14" s="4">
        <f>SUM(K5:K13)</f>
        <v>4155</v>
      </c>
      <c r="L14" s="5"/>
      <c r="M14" s="4" t="s">
        <v>11</v>
      </c>
      <c r="N14" s="4">
        <f>SUM(N5:N13)</f>
        <v>3539</v>
      </c>
      <c r="O14" s="5"/>
      <c r="P14" s="4" t="s">
        <v>11</v>
      </c>
      <c r="Q14" s="4">
        <f>SUM(Q5:Q13)</f>
        <v>3505</v>
      </c>
      <c r="R14" s="5"/>
      <c r="S14" s="4" t="s">
        <v>11</v>
      </c>
      <c r="T14" s="4">
        <f>SUM(T5:T13)</f>
        <v>3585</v>
      </c>
      <c r="U14" s="5"/>
    </row>
    <row r="15" spans="1:21" x14ac:dyDescent="0.2">
      <c r="A15" s="3" t="s">
        <v>12</v>
      </c>
      <c r="B15" s="3"/>
      <c r="C15" s="5"/>
      <c r="D15" s="3" t="s">
        <v>12</v>
      </c>
      <c r="E15" s="3"/>
      <c r="F15" s="5"/>
      <c r="G15" s="3" t="s">
        <v>12</v>
      </c>
      <c r="H15" s="3"/>
      <c r="I15" s="5"/>
      <c r="J15" s="3" t="s">
        <v>12</v>
      </c>
      <c r="K15" s="3"/>
      <c r="L15" s="5"/>
      <c r="M15" s="3" t="s">
        <v>12</v>
      </c>
      <c r="N15" s="3"/>
      <c r="O15" s="5"/>
      <c r="P15" s="3" t="s">
        <v>12</v>
      </c>
      <c r="Q15" s="3"/>
      <c r="R15" s="5"/>
      <c r="S15" s="3" t="s">
        <v>12</v>
      </c>
      <c r="T15" s="3"/>
      <c r="U15" s="5"/>
    </row>
    <row r="16" spans="1:21" x14ac:dyDescent="0.2">
      <c r="A16" s="7" t="s">
        <v>13</v>
      </c>
      <c r="B16" s="7">
        <v>2052</v>
      </c>
      <c r="C16" s="5"/>
      <c r="D16" s="7" t="s">
        <v>13</v>
      </c>
      <c r="E16" s="7">
        <v>2006</v>
      </c>
      <c r="F16" s="5"/>
      <c r="G16" s="7" t="s">
        <v>13</v>
      </c>
      <c r="H16" s="7">
        <v>2033</v>
      </c>
      <c r="I16" s="5"/>
      <c r="J16" s="7" t="s">
        <v>13</v>
      </c>
      <c r="K16" s="7">
        <v>2033</v>
      </c>
      <c r="L16" s="5"/>
      <c r="M16" s="7" t="s">
        <v>13</v>
      </c>
      <c r="N16" s="7">
        <v>1964</v>
      </c>
      <c r="O16" s="5"/>
      <c r="P16" s="7" t="s">
        <v>13</v>
      </c>
      <c r="Q16" s="7">
        <v>2071</v>
      </c>
      <c r="R16" s="5"/>
      <c r="S16" s="7" t="s">
        <v>13</v>
      </c>
      <c r="T16" s="7">
        <v>2032</v>
      </c>
      <c r="U16" s="5"/>
    </row>
    <row r="17" spans="1:21" x14ac:dyDescent="0.2">
      <c r="A17" s="7" t="s">
        <v>14</v>
      </c>
      <c r="B17" s="7">
        <v>1278</v>
      </c>
      <c r="C17" s="5"/>
      <c r="D17" s="7" t="s">
        <v>14</v>
      </c>
      <c r="E17" s="7">
        <v>1218</v>
      </c>
      <c r="F17" s="5"/>
      <c r="G17" s="7" t="s">
        <v>14</v>
      </c>
      <c r="H17" s="7">
        <v>1212</v>
      </c>
      <c r="I17" s="5"/>
      <c r="J17" s="7" t="s">
        <v>14</v>
      </c>
      <c r="K17" s="7">
        <v>1218</v>
      </c>
      <c r="L17" s="5"/>
      <c r="M17" s="7" t="s">
        <v>14</v>
      </c>
      <c r="N17" s="7">
        <v>1174</v>
      </c>
      <c r="O17" s="5"/>
      <c r="P17" s="7" t="s">
        <v>14</v>
      </c>
      <c r="Q17" s="7">
        <v>1231</v>
      </c>
      <c r="R17" s="5"/>
      <c r="S17" s="7" t="s">
        <v>14</v>
      </c>
      <c r="T17" s="7">
        <v>1224</v>
      </c>
      <c r="U17" s="5"/>
    </row>
    <row r="18" spans="1:21" x14ac:dyDescent="0.2">
      <c r="A18" s="7" t="s">
        <v>15</v>
      </c>
      <c r="B18" s="7"/>
      <c r="C18" s="5"/>
      <c r="D18" s="7" t="s">
        <v>15</v>
      </c>
      <c r="E18" s="7"/>
      <c r="F18" s="5"/>
      <c r="G18" s="7" t="s">
        <v>15</v>
      </c>
      <c r="H18" s="7">
        <v>50</v>
      </c>
      <c r="I18" s="5"/>
      <c r="J18" s="7" t="s">
        <v>15</v>
      </c>
      <c r="K18" s="7">
        <v>50</v>
      </c>
      <c r="L18" s="5"/>
      <c r="M18" s="7" t="s">
        <v>15</v>
      </c>
      <c r="N18" s="7">
        <v>50</v>
      </c>
      <c r="O18" s="5"/>
      <c r="P18" s="7" t="s">
        <v>15</v>
      </c>
      <c r="Q18" s="7">
        <v>69</v>
      </c>
      <c r="R18" s="5"/>
      <c r="S18" s="7" t="s">
        <v>15</v>
      </c>
      <c r="T18" s="7">
        <v>50</v>
      </c>
      <c r="U18" s="5"/>
    </row>
    <row r="19" spans="1:21" x14ac:dyDescent="0.2">
      <c r="A19" s="4" t="s">
        <v>11</v>
      </c>
      <c r="B19" s="4">
        <f>SUM(B16:B18)</f>
        <v>3330</v>
      </c>
      <c r="C19" s="5"/>
      <c r="D19" s="4" t="s">
        <v>11</v>
      </c>
      <c r="E19" s="4">
        <f>SUM(E16:E18)</f>
        <v>3224</v>
      </c>
      <c r="F19" s="5"/>
      <c r="G19" s="4" t="s">
        <v>11</v>
      </c>
      <c r="H19" s="4">
        <f>SUM(H16:H18)</f>
        <v>3295</v>
      </c>
      <c r="I19" s="5"/>
      <c r="J19" s="4" t="s">
        <v>11</v>
      </c>
      <c r="K19" s="4">
        <f>SUM(K16:K18)</f>
        <v>3301</v>
      </c>
      <c r="L19" s="5"/>
      <c r="M19" s="4" t="s">
        <v>11</v>
      </c>
      <c r="N19" s="4">
        <f>SUM(N16:N18)</f>
        <v>3188</v>
      </c>
      <c r="O19" s="5"/>
      <c r="P19" s="4" t="s">
        <v>11</v>
      </c>
      <c r="Q19" s="4">
        <f>SUM(Q16:Q18)</f>
        <v>3371</v>
      </c>
      <c r="R19" s="5"/>
      <c r="S19" s="4" t="s">
        <v>11</v>
      </c>
      <c r="T19" s="4">
        <f>SUM(T16:T18)</f>
        <v>3306</v>
      </c>
      <c r="U19" s="5"/>
    </row>
    <row r="20" spans="1:21" x14ac:dyDescent="0.2">
      <c r="A20" s="3" t="s">
        <v>16</v>
      </c>
      <c r="B20" s="3"/>
      <c r="C20" s="5"/>
      <c r="D20" s="3" t="s">
        <v>16</v>
      </c>
      <c r="E20" s="3"/>
      <c r="F20" s="5"/>
      <c r="G20" s="3" t="s">
        <v>16</v>
      </c>
      <c r="H20" s="3"/>
      <c r="I20" s="5"/>
      <c r="J20" s="3" t="s">
        <v>16</v>
      </c>
      <c r="K20" s="3"/>
      <c r="L20" s="5"/>
      <c r="M20" s="3" t="s">
        <v>16</v>
      </c>
      <c r="N20" s="3"/>
      <c r="O20" s="5"/>
      <c r="P20" s="3" t="s">
        <v>16</v>
      </c>
      <c r="Q20" s="3"/>
      <c r="R20" s="5"/>
      <c r="S20" s="3" t="s">
        <v>16</v>
      </c>
      <c r="T20" s="3"/>
      <c r="U20" s="5"/>
    </row>
    <row r="21" spans="1:21" x14ac:dyDescent="0.2">
      <c r="A21" s="7" t="s">
        <v>17</v>
      </c>
      <c r="B21" s="7">
        <v>978</v>
      </c>
      <c r="C21" s="5"/>
      <c r="D21" s="7" t="s">
        <v>17</v>
      </c>
      <c r="E21" s="7">
        <v>163</v>
      </c>
      <c r="F21" s="5"/>
      <c r="G21" s="7" t="s">
        <v>17</v>
      </c>
      <c r="H21" s="7">
        <v>1467</v>
      </c>
      <c r="I21" s="5"/>
      <c r="J21" s="7" t="s">
        <v>17</v>
      </c>
      <c r="K21" s="7">
        <v>150</v>
      </c>
      <c r="L21" s="5"/>
      <c r="M21" s="7" t="s">
        <v>17</v>
      </c>
      <c r="N21" s="7">
        <v>130</v>
      </c>
      <c r="O21" s="5"/>
      <c r="P21" s="7" t="s">
        <v>17</v>
      </c>
      <c r="Q21" s="7">
        <v>70</v>
      </c>
      <c r="R21" s="5"/>
      <c r="S21" s="7" t="s">
        <v>17</v>
      </c>
      <c r="T21" s="7">
        <v>207</v>
      </c>
      <c r="U21" s="5"/>
    </row>
    <row r="22" spans="1:21" x14ac:dyDescent="0.2">
      <c r="A22" s="7" t="s">
        <v>18</v>
      </c>
      <c r="B22" s="7">
        <v>4712</v>
      </c>
      <c r="C22" s="5"/>
      <c r="D22" s="7" t="s">
        <v>18</v>
      </c>
      <c r="E22" s="7">
        <v>271</v>
      </c>
      <c r="F22" s="5"/>
      <c r="G22" s="7" t="s">
        <v>18</v>
      </c>
      <c r="H22" s="7">
        <v>6278</v>
      </c>
      <c r="I22" s="5"/>
      <c r="J22" s="7" t="s">
        <v>18</v>
      </c>
      <c r="K22" s="7">
        <v>290</v>
      </c>
      <c r="L22" s="5"/>
      <c r="M22" s="7" t="s">
        <v>18</v>
      </c>
      <c r="N22" s="7">
        <v>199</v>
      </c>
      <c r="O22" s="5"/>
      <c r="P22" s="7" t="s">
        <v>18</v>
      </c>
      <c r="Q22" s="7">
        <v>195</v>
      </c>
      <c r="R22" s="5"/>
      <c r="S22" s="7" t="s">
        <v>18</v>
      </c>
      <c r="T22" s="7">
        <v>662</v>
      </c>
      <c r="U22" s="5"/>
    </row>
    <row r="23" spans="1:21" x14ac:dyDescent="0.2">
      <c r="A23" s="7" t="s">
        <v>19</v>
      </c>
      <c r="B23" s="7">
        <v>106</v>
      </c>
      <c r="C23" s="5"/>
      <c r="D23" s="7" t="s">
        <v>19</v>
      </c>
      <c r="E23" s="7">
        <v>83</v>
      </c>
      <c r="F23" s="5"/>
      <c r="G23" s="7" t="s">
        <v>19</v>
      </c>
      <c r="H23" s="7">
        <v>69</v>
      </c>
      <c r="I23" s="5"/>
      <c r="J23" s="7" t="s">
        <v>19</v>
      </c>
      <c r="K23" s="7">
        <v>116</v>
      </c>
      <c r="L23" s="5"/>
      <c r="M23" s="7" t="s">
        <v>19</v>
      </c>
      <c r="N23" s="7">
        <v>83</v>
      </c>
      <c r="O23" s="5"/>
      <c r="P23" s="7" t="s">
        <v>19</v>
      </c>
      <c r="Q23" s="7">
        <v>81</v>
      </c>
      <c r="R23" s="5"/>
      <c r="S23" s="7" t="s">
        <v>19</v>
      </c>
      <c r="T23" s="7">
        <v>68</v>
      </c>
      <c r="U23" s="5"/>
    </row>
    <row r="24" spans="1:21" x14ac:dyDescent="0.2">
      <c r="A24" s="7" t="s">
        <v>20</v>
      </c>
      <c r="B24" s="7">
        <v>143</v>
      </c>
      <c r="C24" s="5"/>
      <c r="D24" s="7" t="s">
        <v>20</v>
      </c>
      <c r="E24" s="7">
        <v>165</v>
      </c>
      <c r="F24" s="5"/>
      <c r="G24" s="7" t="s">
        <v>20</v>
      </c>
      <c r="H24" s="7">
        <v>144</v>
      </c>
      <c r="I24" s="5"/>
      <c r="J24" s="7" t="s">
        <v>20</v>
      </c>
      <c r="K24" s="7">
        <v>170</v>
      </c>
      <c r="L24" s="5"/>
      <c r="M24" s="7" t="s">
        <v>20</v>
      </c>
      <c r="N24" s="7">
        <v>164</v>
      </c>
      <c r="O24" s="5"/>
      <c r="P24" s="7" t="s">
        <v>20</v>
      </c>
      <c r="Q24" s="7">
        <v>161</v>
      </c>
      <c r="R24" s="5"/>
      <c r="S24" s="7" t="s">
        <v>20</v>
      </c>
      <c r="T24" s="7">
        <v>171</v>
      </c>
      <c r="U24" s="5"/>
    </row>
    <row r="25" spans="1:21" x14ac:dyDescent="0.2">
      <c r="A25" s="7" t="s">
        <v>21</v>
      </c>
      <c r="B25" s="7">
        <v>198</v>
      </c>
      <c r="C25" s="5"/>
      <c r="D25" s="7" t="s">
        <v>21</v>
      </c>
      <c r="E25" s="7">
        <v>52</v>
      </c>
      <c r="F25" s="5"/>
      <c r="G25" s="7" t="s">
        <v>21</v>
      </c>
      <c r="H25" s="7">
        <v>202</v>
      </c>
      <c r="I25" s="5"/>
      <c r="J25" s="7" t="s">
        <v>21</v>
      </c>
      <c r="K25" s="7">
        <v>33</v>
      </c>
      <c r="L25" s="5"/>
      <c r="M25" s="7" t="s">
        <v>21</v>
      </c>
      <c r="N25" s="7">
        <v>83</v>
      </c>
      <c r="O25" s="5"/>
      <c r="P25" s="7" t="s">
        <v>21</v>
      </c>
      <c r="Q25" s="7">
        <v>67</v>
      </c>
      <c r="R25" s="5"/>
      <c r="S25" s="7" t="s">
        <v>21</v>
      </c>
      <c r="T25" s="7">
        <v>41</v>
      </c>
      <c r="U25" s="5"/>
    </row>
    <row r="26" spans="1:21" x14ac:dyDescent="0.2">
      <c r="A26" s="7" t="s">
        <v>22</v>
      </c>
      <c r="B26" s="7">
        <v>9</v>
      </c>
      <c r="C26" s="5"/>
      <c r="D26" s="7" t="s">
        <v>22</v>
      </c>
      <c r="E26" s="7">
        <v>5</v>
      </c>
      <c r="F26" s="5"/>
      <c r="G26" s="7" t="s">
        <v>22</v>
      </c>
      <c r="H26" s="7">
        <v>8</v>
      </c>
      <c r="I26" s="5"/>
      <c r="J26" s="7" t="s">
        <v>22</v>
      </c>
      <c r="K26" s="7">
        <v>4</v>
      </c>
      <c r="L26" s="5"/>
      <c r="M26" s="7" t="s">
        <v>22</v>
      </c>
      <c r="N26" s="7">
        <v>4</v>
      </c>
      <c r="O26" s="5"/>
      <c r="P26" s="7" t="s">
        <v>22</v>
      </c>
      <c r="Q26" s="7">
        <v>5</v>
      </c>
      <c r="R26" s="5"/>
      <c r="S26" s="7" t="s">
        <v>22</v>
      </c>
      <c r="T26" s="7">
        <v>4</v>
      </c>
      <c r="U26" s="5"/>
    </row>
    <row r="27" spans="1:21" x14ac:dyDescent="0.2">
      <c r="A27" s="7" t="s">
        <v>23</v>
      </c>
      <c r="B27" s="7">
        <v>12</v>
      </c>
      <c r="C27" s="5"/>
      <c r="D27" s="7" t="s">
        <v>23</v>
      </c>
      <c r="E27" s="7">
        <v>12</v>
      </c>
      <c r="F27" s="5"/>
      <c r="G27" s="7" t="s">
        <v>23</v>
      </c>
      <c r="H27" s="7">
        <v>12</v>
      </c>
      <c r="I27" s="5"/>
      <c r="J27" s="7" t="s">
        <v>23</v>
      </c>
      <c r="K27" s="7">
        <v>12</v>
      </c>
      <c r="L27" s="5"/>
      <c r="M27" s="7" t="s">
        <v>23</v>
      </c>
      <c r="N27" s="7">
        <v>12</v>
      </c>
      <c r="O27" s="5"/>
      <c r="P27" s="7" t="s">
        <v>23</v>
      </c>
      <c r="Q27" s="7">
        <v>19</v>
      </c>
      <c r="R27" s="5"/>
      <c r="S27" s="7" t="s">
        <v>23</v>
      </c>
      <c r="T27" s="7">
        <v>12</v>
      </c>
      <c r="U27" s="5"/>
    </row>
    <row r="28" spans="1:21" x14ac:dyDescent="0.2">
      <c r="A28" s="4" t="s">
        <v>11</v>
      </c>
      <c r="B28" s="4">
        <f>SUM(B21:B27)</f>
        <v>6158</v>
      </c>
      <c r="C28" s="5"/>
      <c r="D28" s="4" t="s">
        <v>11</v>
      </c>
      <c r="E28" s="4">
        <f>SUM(E21:E27)</f>
        <v>751</v>
      </c>
      <c r="F28" s="5"/>
      <c r="G28" s="4" t="s">
        <v>11</v>
      </c>
      <c r="H28" s="4">
        <f>SUM(H21:H27)</f>
        <v>8180</v>
      </c>
      <c r="I28" s="5"/>
      <c r="J28" s="4" t="s">
        <v>11</v>
      </c>
      <c r="K28" s="4">
        <f>SUM(K21:K27)</f>
        <v>775</v>
      </c>
      <c r="L28" s="5"/>
      <c r="M28" s="4" t="s">
        <v>11</v>
      </c>
      <c r="N28" s="4">
        <f>SUM(N21:N27)</f>
        <v>675</v>
      </c>
      <c r="O28" s="5"/>
      <c r="P28" s="4" t="s">
        <v>11</v>
      </c>
      <c r="Q28" s="4">
        <f>SUM(Q21:Q27)</f>
        <v>598</v>
      </c>
      <c r="R28" s="5"/>
      <c r="S28" s="4" t="s">
        <v>11</v>
      </c>
      <c r="T28" s="4">
        <f>SUM(T21:T27)</f>
        <v>1165</v>
      </c>
      <c r="U28" s="5"/>
    </row>
    <row r="29" spans="1:21" x14ac:dyDescent="0.2">
      <c r="A29" s="3" t="s">
        <v>24</v>
      </c>
      <c r="B29" s="3"/>
      <c r="C29" s="5"/>
      <c r="D29" s="3" t="s">
        <v>24</v>
      </c>
      <c r="E29" s="3"/>
      <c r="F29" s="5"/>
      <c r="G29" s="3" t="s">
        <v>24</v>
      </c>
      <c r="H29" s="3"/>
      <c r="I29" s="5"/>
      <c r="J29" s="3" t="s">
        <v>24</v>
      </c>
      <c r="K29" s="3"/>
      <c r="L29" s="5"/>
      <c r="M29" s="3" t="s">
        <v>24</v>
      </c>
      <c r="N29" s="3"/>
      <c r="O29" s="5"/>
      <c r="P29" s="3" t="s">
        <v>24</v>
      </c>
      <c r="Q29" s="3"/>
      <c r="R29" s="5"/>
      <c r="S29" s="3" t="s">
        <v>24</v>
      </c>
      <c r="T29" s="3"/>
      <c r="U29" s="5"/>
    </row>
    <row r="30" spans="1:21" x14ac:dyDescent="0.2">
      <c r="A30" s="7" t="s">
        <v>25</v>
      </c>
      <c r="B30" s="7">
        <v>3906</v>
      </c>
      <c r="C30" s="5"/>
      <c r="D30" s="7" t="s">
        <v>25</v>
      </c>
      <c r="E30" s="7">
        <v>4966</v>
      </c>
      <c r="F30" s="5"/>
      <c r="G30" s="7" t="s">
        <v>25</v>
      </c>
      <c r="H30" s="7">
        <v>3700</v>
      </c>
      <c r="I30" s="5"/>
      <c r="J30" s="7" t="s">
        <v>25</v>
      </c>
      <c r="K30" s="7">
        <v>4805</v>
      </c>
      <c r="L30" s="5"/>
      <c r="M30" s="7" t="s">
        <v>25</v>
      </c>
      <c r="N30" s="7">
        <v>4982</v>
      </c>
      <c r="O30" s="5"/>
      <c r="P30" s="7" t="s">
        <v>25</v>
      </c>
      <c r="Q30" s="7">
        <v>5015</v>
      </c>
      <c r="R30" s="5"/>
      <c r="S30" s="7" t="s">
        <v>25</v>
      </c>
      <c r="T30" s="7">
        <v>4811</v>
      </c>
      <c r="U30" s="5"/>
    </row>
    <row r="31" spans="1:21" x14ac:dyDescent="0.2">
      <c r="A31" s="7" t="s">
        <v>26</v>
      </c>
      <c r="B31" s="7">
        <v>19550</v>
      </c>
      <c r="C31" s="5"/>
      <c r="D31" s="7" t="s">
        <v>26</v>
      </c>
      <c r="E31" s="7">
        <v>25153</v>
      </c>
      <c r="F31" s="5"/>
      <c r="G31" s="7" t="s">
        <v>26</v>
      </c>
      <c r="H31" s="7">
        <v>18991</v>
      </c>
      <c r="I31" s="5"/>
      <c r="J31" s="7" t="s">
        <v>26</v>
      </c>
      <c r="K31" s="7">
        <v>24794</v>
      </c>
      <c r="L31" s="5"/>
      <c r="M31" s="7" t="s">
        <v>26</v>
      </c>
      <c r="N31" s="7">
        <v>24793</v>
      </c>
      <c r="O31" s="5"/>
      <c r="P31" s="7" t="s">
        <v>26</v>
      </c>
      <c r="Q31" s="7">
        <v>24988</v>
      </c>
      <c r="R31" s="5"/>
      <c r="S31" s="7" t="s">
        <v>26</v>
      </c>
      <c r="T31" s="7">
        <v>24419</v>
      </c>
      <c r="U31" s="5"/>
    </row>
    <row r="32" spans="1:21" x14ac:dyDescent="0.2">
      <c r="A32" s="7" t="s">
        <v>27</v>
      </c>
      <c r="B32" s="12">
        <v>15</v>
      </c>
      <c r="C32" s="5"/>
      <c r="D32" s="7" t="s">
        <v>27</v>
      </c>
      <c r="E32" s="12">
        <v>27</v>
      </c>
      <c r="F32" s="5"/>
      <c r="G32" s="7" t="s">
        <v>27</v>
      </c>
      <c r="H32" s="12">
        <v>20</v>
      </c>
      <c r="I32" s="5"/>
      <c r="J32" s="7" t="s">
        <v>27</v>
      </c>
      <c r="K32" s="12">
        <v>6</v>
      </c>
      <c r="L32" s="5"/>
      <c r="M32" s="7" t="s">
        <v>27</v>
      </c>
      <c r="N32" s="12">
        <v>22</v>
      </c>
      <c r="O32" s="5"/>
      <c r="P32" s="7" t="s">
        <v>27</v>
      </c>
      <c r="Q32" s="7">
        <v>0</v>
      </c>
      <c r="R32" s="5"/>
      <c r="S32" s="7" t="s">
        <v>27</v>
      </c>
      <c r="T32" s="7">
        <v>8</v>
      </c>
      <c r="U32" s="5"/>
    </row>
    <row r="33" spans="1:21" x14ac:dyDescent="0.2">
      <c r="A33" s="7" t="s">
        <v>28</v>
      </c>
      <c r="B33" s="12">
        <v>92</v>
      </c>
      <c r="C33" s="5"/>
      <c r="D33" s="7" t="s">
        <v>28</v>
      </c>
      <c r="E33" s="12">
        <v>26</v>
      </c>
      <c r="F33" s="5"/>
      <c r="G33" s="7" t="s">
        <v>28</v>
      </c>
      <c r="H33" s="12">
        <v>17</v>
      </c>
      <c r="I33" s="5"/>
      <c r="J33" s="7" t="s">
        <v>28</v>
      </c>
      <c r="K33" s="12">
        <v>21</v>
      </c>
      <c r="L33" s="5"/>
      <c r="M33" s="7" t="s">
        <v>28</v>
      </c>
      <c r="N33" s="12">
        <v>24</v>
      </c>
      <c r="O33" s="5"/>
      <c r="P33" s="7" t="s">
        <v>28</v>
      </c>
      <c r="Q33" s="7">
        <v>0</v>
      </c>
      <c r="R33" s="5"/>
      <c r="S33" s="7" t="s">
        <v>28</v>
      </c>
      <c r="T33" s="7">
        <v>0</v>
      </c>
      <c r="U33" s="5"/>
    </row>
    <row r="34" spans="1:21" x14ac:dyDescent="0.2">
      <c r="A34" s="7" t="s">
        <v>29</v>
      </c>
      <c r="B34" s="7">
        <v>19</v>
      </c>
      <c r="C34" s="5"/>
      <c r="D34" s="7" t="s">
        <v>29</v>
      </c>
      <c r="E34" s="7">
        <v>11</v>
      </c>
      <c r="F34" s="5"/>
      <c r="G34" s="7" t="s">
        <v>29</v>
      </c>
      <c r="H34" s="7">
        <v>24</v>
      </c>
      <c r="I34" s="5"/>
      <c r="J34" s="7" t="s">
        <v>29</v>
      </c>
      <c r="K34" s="7">
        <v>65</v>
      </c>
      <c r="L34" s="5"/>
      <c r="M34" s="7" t="s">
        <v>29</v>
      </c>
      <c r="N34" s="7">
        <v>24</v>
      </c>
      <c r="O34" s="5"/>
      <c r="P34" s="7" t="s">
        <v>29</v>
      </c>
      <c r="Q34" s="7">
        <v>23</v>
      </c>
      <c r="R34" s="5"/>
      <c r="S34" s="7" t="s">
        <v>29</v>
      </c>
      <c r="T34" s="7">
        <v>71</v>
      </c>
      <c r="U34" s="5"/>
    </row>
    <row r="35" spans="1:21" x14ac:dyDescent="0.2">
      <c r="A35" s="7" t="s">
        <v>30</v>
      </c>
      <c r="B35" s="7">
        <v>19</v>
      </c>
      <c r="C35" s="5"/>
      <c r="D35" s="7" t="s">
        <v>30</v>
      </c>
      <c r="E35" s="7">
        <v>13</v>
      </c>
      <c r="F35" s="5"/>
      <c r="G35" s="7" t="s">
        <v>30</v>
      </c>
      <c r="H35" s="7">
        <v>33</v>
      </c>
      <c r="I35" s="5"/>
      <c r="J35" s="7" t="s">
        <v>30</v>
      </c>
      <c r="K35" s="7">
        <v>77</v>
      </c>
      <c r="L35" s="5"/>
      <c r="M35" s="7" t="s">
        <v>30</v>
      </c>
      <c r="N35" s="7">
        <v>33</v>
      </c>
      <c r="O35" s="5"/>
      <c r="P35" s="7" t="s">
        <v>30</v>
      </c>
      <c r="Q35" s="7">
        <v>32</v>
      </c>
      <c r="R35" s="5"/>
      <c r="S35" s="7" t="s">
        <v>30</v>
      </c>
      <c r="T35" s="7">
        <v>102</v>
      </c>
      <c r="U35" s="5"/>
    </row>
    <row r="36" spans="1:21" x14ac:dyDescent="0.2">
      <c r="A36" s="7" t="s">
        <v>31</v>
      </c>
      <c r="B36" s="7">
        <v>72</v>
      </c>
      <c r="C36" s="5"/>
      <c r="D36" s="7" t="s">
        <v>31</v>
      </c>
      <c r="E36" s="7">
        <v>83</v>
      </c>
      <c r="F36" s="5"/>
      <c r="G36" s="7" t="s">
        <v>31</v>
      </c>
      <c r="H36" s="7">
        <v>37</v>
      </c>
      <c r="I36" s="5"/>
      <c r="J36" s="7" t="s">
        <v>31</v>
      </c>
      <c r="K36" s="7">
        <v>40</v>
      </c>
      <c r="L36" s="5"/>
      <c r="M36" s="7" t="s">
        <v>31</v>
      </c>
      <c r="N36" s="7">
        <v>40</v>
      </c>
      <c r="O36" s="5"/>
      <c r="P36" s="7" t="s">
        <v>31</v>
      </c>
      <c r="Q36" s="7">
        <v>53</v>
      </c>
      <c r="R36" s="5"/>
      <c r="S36" s="7" t="s">
        <v>31</v>
      </c>
      <c r="T36" s="7">
        <v>53</v>
      </c>
      <c r="U36" s="5"/>
    </row>
    <row r="37" spans="1:21" x14ac:dyDescent="0.2">
      <c r="A37" s="7" t="s">
        <v>32</v>
      </c>
      <c r="B37" s="7">
        <v>36</v>
      </c>
      <c r="C37" s="5"/>
      <c r="D37" s="7" t="s">
        <v>32</v>
      </c>
      <c r="E37" s="7">
        <v>20</v>
      </c>
      <c r="F37" s="5"/>
      <c r="G37" s="7" t="s">
        <v>32</v>
      </c>
      <c r="H37" s="7">
        <v>36</v>
      </c>
      <c r="I37" s="5"/>
      <c r="J37" s="7" t="s">
        <v>32</v>
      </c>
      <c r="K37" s="7">
        <v>80</v>
      </c>
      <c r="L37" s="5"/>
      <c r="M37" s="7" t="s">
        <v>32</v>
      </c>
      <c r="N37" s="7">
        <v>42</v>
      </c>
      <c r="O37" s="5"/>
      <c r="P37" s="7" t="s">
        <v>32</v>
      </c>
      <c r="Q37" s="7">
        <v>66</v>
      </c>
      <c r="R37" s="5"/>
      <c r="S37" s="7" t="s">
        <v>32</v>
      </c>
      <c r="T37" s="7">
        <v>66</v>
      </c>
      <c r="U37" s="5"/>
    </row>
    <row r="38" spans="1:21" x14ac:dyDescent="0.2">
      <c r="A38" s="7" t="s">
        <v>33</v>
      </c>
      <c r="B38" s="7"/>
      <c r="C38" s="5"/>
      <c r="D38" s="7" t="s">
        <v>33</v>
      </c>
      <c r="E38" s="7">
        <v>46</v>
      </c>
      <c r="F38" s="5"/>
      <c r="G38" s="7" t="s">
        <v>33</v>
      </c>
      <c r="H38" s="7">
        <v>33</v>
      </c>
      <c r="I38" s="5"/>
      <c r="J38" s="7" t="s">
        <v>33</v>
      </c>
      <c r="K38" s="7">
        <v>18</v>
      </c>
      <c r="L38" s="5"/>
      <c r="M38" s="7" t="s">
        <v>33</v>
      </c>
      <c r="N38" s="7">
        <v>18</v>
      </c>
      <c r="O38" s="5"/>
      <c r="P38" s="7" t="s">
        <v>33</v>
      </c>
      <c r="Q38" s="7">
        <v>30</v>
      </c>
      <c r="R38" s="5"/>
      <c r="S38" s="7" t="s">
        <v>33</v>
      </c>
      <c r="T38" s="7">
        <v>30</v>
      </c>
      <c r="U38" s="5"/>
    </row>
    <row r="39" spans="1:21" x14ac:dyDescent="0.2">
      <c r="A39" s="7" t="s">
        <v>34</v>
      </c>
      <c r="B39" s="7"/>
      <c r="C39" s="5"/>
      <c r="D39" s="7" t="s">
        <v>34</v>
      </c>
      <c r="E39" s="7">
        <v>38</v>
      </c>
      <c r="F39" s="5"/>
      <c r="G39" s="7" t="s">
        <v>34</v>
      </c>
      <c r="H39" s="7">
        <v>24</v>
      </c>
      <c r="I39" s="5"/>
      <c r="J39" s="7" t="s">
        <v>34</v>
      </c>
      <c r="K39" s="7">
        <v>30</v>
      </c>
      <c r="L39" s="5"/>
      <c r="M39" s="7" t="s">
        <v>34</v>
      </c>
      <c r="N39" s="7">
        <v>30</v>
      </c>
      <c r="O39" s="5"/>
      <c r="P39" s="7" t="s">
        <v>34</v>
      </c>
      <c r="Q39" s="7">
        <v>60</v>
      </c>
      <c r="R39" s="5"/>
      <c r="S39" s="7" t="s">
        <v>34</v>
      </c>
      <c r="T39" s="7">
        <v>60</v>
      </c>
      <c r="U39" s="5"/>
    </row>
    <row r="40" spans="1:21" x14ac:dyDescent="0.2">
      <c r="A40" s="7" t="s">
        <v>46</v>
      </c>
      <c r="B40" s="7"/>
      <c r="C40" s="5"/>
      <c r="D40" s="7" t="s">
        <v>46</v>
      </c>
      <c r="E40" s="7"/>
      <c r="F40" s="5"/>
      <c r="G40" s="7" t="s">
        <v>46</v>
      </c>
      <c r="H40" s="7">
        <v>6</v>
      </c>
      <c r="I40" s="5"/>
      <c r="J40" s="7" t="s">
        <v>46</v>
      </c>
      <c r="K40" s="7">
        <v>6</v>
      </c>
      <c r="L40" s="5"/>
      <c r="M40" s="7" t="s">
        <v>46</v>
      </c>
      <c r="N40" s="7"/>
      <c r="O40" s="5"/>
      <c r="P40" s="7" t="s">
        <v>46</v>
      </c>
      <c r="Q40" s="7">
        <v>6</v>
      </c>
      <c r="R40" s="5"/>
      <c r="S40" s="7" t="s">
        <v>46</v>
      </c>
      <c r="T40" s="7">
        <v>6</v>
      </c>
      <c r="U40" s="5"/>
    </row>
    <row r="41" spans="1:21" x14ac:dyDescent="0.2">
      <c r="A41" s="7" t="s">
        <v>47</v>
      </c>
      <c r="B41" s="7"/>
      <c r="C41" s="5"/>
      <c r="D41" s="7" t="s">
        <v>47</v>
      </c>
      <c r="E41" s="7"/>
      <c r="F41" s="5"/>
      <c r="G41" s="7" t="s">
        <v>47</v>
      </c>
      <c r="H41" s="7">
        <v>19</v>
      </c>
      <c r="I41" s="5"/>
      <c r="J41" s="7" t="s">
        <v>47</v>
      </c>
      <c r="K41" s="7">
        <v>18</v>
      </c>
      <c r="L41" s="5"/>
      <c r="M41" s="7" t="s">
        <v>47</v>
      </c>
      <c r="N41" s="7"/>
      <c r="O41" s="5"/>
      <c r="P41" s="7" t="s">
        <v>47</v>
      </c>
      <c r="Q41" s="7">
        <v>18</v>
      </c>
      <c r="R41" s="5"/>
      <c r="S41" s="7" t="s">
        <v>47</v>
      </c>
      <c r="T41" s="7">
        <v>18</v>
      </c>
      <c r="U41" s="5"/>
    </row>
    <row r="42" spans="1:21" x14ac:dyDescent="0.2">
      <c r="A42" s="7" t="s">
        <v>44</v>
      </c>
      <c r="B42" s="7"/>
      <c r="C42" s="5"/>
      <c r="D42" s="7" t="s">
        <v>44</v>
      </c>
      <c r="E42" s="7"/>
      <c r="F42" s="5"/>
      <c r="G42" s="7" t="s">
        <v>44</v>
      </c>
      <c r="H42" s="7"/>
      <c r="I42" s="5"/>
      <c r="J42" s="7" t="s">
        <v>44</v>
      </c>
      <c r="K42" s="7">
        <v>6</v>
      </c>
      <c r="L42" s="5"/>
      <c r="M42" s="7" t="s">
        <v>44</v>
      </c>
      <c r="N42" s="7"/>
      <c r="O42" s="5"/>
      <c r="P42" s="7" t="s">
        <v>44</v>
      </c>
      <c r="Q42" s="7"/>
      <c r="R42" s="5"/>
      <c r="S42" s="7" t="s">
        <v>44</v>
      </c>
      <c r="T42" s="7">
        <v>6</v>
      </c>
      <c r="U42" s="5"/>
    </row>
    <row r="43" spans="1:21" x14ac:dyDescent="0.2">
      <c r="A43" s="7" t="s">
        <v>45</v>
      </c>
      <c r="B43" s="7"/>
      <c r="C43" s="5"/>
      <c r="D43" s="7" t="s">
        <v>45</v>
      </c>
      <c r="E43" s="7"/>
      <c r="F43" s="5"/>
      <c r="G43" s="7" t="s">
        <v>45</v>
      </c>
      <c r="H43" s="7"/>
      <c r="I43" s="5"/>
      <c r="J43" s="7" t="s">
        <v>45</v>
      </c>
      <c r="K43" s="7">
        <v>18</v>
      </c>
      <c r="L43" s="5"/>
      <c r="M43" s="7" t="s">
        <v>45</v>
      </c>
      <c r="N43" s="7"/>
      <c r="O43" s="5"/>
      <c r="P43" s="7" t="s">
        <v>45</v>
      </c>
      <c r="Q43" s="7"/>
      <c r="R43" s="5"/>
      <c r="S43" s="7" t="s">
        <v>45</v>
      </c>
      <c r="T43" s="7">
        <v>18</v>
      </c>
      <c r="U43" s="5"/>
    </row>
    <row r="44" spans="1:21" x14ac:dyDescent="0.2">
      <c r="A44" s="7" t="s">
        <v>48</v>
      </c>
      <c r="B44" s="7"/>
      <c r="C44" s="5"/>
      <c r="D44" s="7" t="s">
        <v>48</v>
      </c>
      <c r="E44" s="7"/>
      <c r="F44" s="5"/>
      <c r="G44" s="7" t="s">
        <v>48</v>
      </c>
      <c r="H44" s="7"/>
      <c r="I44" s="5"/>
      <c r="J44" s="7" t="s">
        <v>48</v>
      </c>
      <c r="K44" s="7">
        <v>47</v>
      </c>
      <c r="L44" s="5"/>
      <c r="M44" s="7" t="s">
        <v>48</v>
      </c>
      <c r="N44" s="7"/>
      <c r="O44" s="5"/>
      <c r="P44" s="7" t="s">
        <v>48</v>
      </c>
      <c r="Q44" s="7"/>
      <c r="R44" s="5"/>
      <c r="S44" s="7" t="s">
        <v>48</v>
      </c>
      <c r="T44" s="7">
        <v>17</v>
      </c>
      <c r="U44" s="5"/>
    </row>
    <row r="45" spans="1:21" x14ac:dyDescent="0.2">
      <c r="A45" s="7" t="s">
        <v>49</v>
      </c>
      <c r="B45" s="7"/>
      <c r="C45" s="5"/>
      <c r="D45" s="7" t="s">
        <v>49</v>
      </c>
      <c r="E45" s="7"/>
      <c r="F45" s="5"/>
      <c r="G45" s="7" t="s">
        <v>49</v>
      </c>
      <c r="H45" s="7"/>
      <c r="I45" s="5"/>
      <c r="J45" s="7" t="s">
        <v>49</v>
      </c>
      <c r="K45" s="7">
        <v>0</v>
      </c>
      <c r="L45" s="5"/>
      <c r="M45" s="7" t="s">
        <v>49</v>
      </c>
      <c r="N45" s="7"/>
      <c r="O45" s="5"/>
      <c r="P45" s="7" t="s">
        <v>49</v>
      </c>
      <c r="Q45" s="7"/>
      <c r="R45" s="5"/>
      <c r="S45" s="7" t="s">
        <v>49</v>
      </c>
      <c r="T45" s="7">
        <v>0</v>
      </c>
      <c r="U45" s="5"/>
    </row>
    <row r="46" spans="1:21" x14ac:dyDescent="0.2">
      <c r="A46" s="7" t="s">
        <v>50</v>
      </c>
      <c r="B46" s="7"/>
      <c r="C46" s="5"/>
      <c r="D46" s="7" t="s">
        <v>50</v>
      </c>
      <c r="E46" s="7"/>
      <c r="F46" s="5"/>
      <c r="G46" s="7" t="s">
        <v>50</v>
      </c>
      <c r="H46" s="7"/>
      <c r="I46" s="5"/>
      <c r="J46" s="7" t="s">
        <v>50</v>
      </c>
      <c r="K46" s="7">
        <v>0</v>
      </c>
      <c r="L46" s="5"/>
      <c r="M46" s="7" t="s">
        <v>50</v>
      </c>
      <c r="N46" s="7"/>
      <c r="O46" s="5"/>
      <c r="P46" s="7" t="s">
        <v>50</v>
      </c>
      <c r="Q46" s="7"/>
      <c r="R46" s="5"/>
      <c r="S46" s="7" t="s">
        <v>50</v>
      </c>
      <c r="T46" s="7">
        <v>1</v>
      </c>
      <c r="U46" s="5"/>
    </row>
    <row r="47" spans="1:21" x14ac:dyDescent="0.2">
      <c r="A47" s="7" t="s">
        <v>51</v>
      </c>
      <c r="B47" s="7"/>
      <c r="C47" s="5"/>
      <c r="D47" s="7" t="s">
        <v>51</v>
      </c>
      <c r="E47" s="7"/>
      <c r="F47" s="5"/>
      <c r="G47" s="7" t="s">
        <v>51</v>
      </c>
      <c r="H47" s="7"/>
      <c r="I47" s="5"/>
      <c r="J47" s="7" t="s">
        <v>51</v>
      </c>
      <c r="K47" s="7">
        <v>0</v>
      </c>
      <c r="L47" s="5"/>
      <c r="M47" s="7" t="s">
        <v>51</v>
      </c>
      <c r="N47" s="7"/>
      <c r="O47" s="5"/>
      <c r="P47" s="7" t="s">
        <v>51</v>
      </c>
      <c r="Q47" s="7"/>
      <c r="R47" s="5"/>
      <c r="S47" s="7" t="s">
        <v>51</v>
      </c>
      <c r="T47" s="7">
        <v>2</v>
      </c>
      <c r="U47" s="5"/>
    </row>
    <row r="48" spans="1:21" x14ac:dyDescent="0.2">
      <c r="A48" s="7" t="s">
        <v>21</v>
      </c>
      <c r="B48" s="7">
        <v>38</v>
      </c>
      <c r="C48" s="5"/>
      <c r="D48" s="7" t="s">
        <v>21</v>
      </c>
      <c r="E48" s="7">
        <v>49</v>
      </c>
      <c r="F48" s="5"/>
      <c r="G48" s="7" t="s">
        <v>21</v>
      </c>
      <c r="H48" s="7">
        <v>33</v>
      </c>
      <c r="I48" s="5"/>
      <c r="J48" s="7" t="s">
        <v>21</v>
      </c>
      <c r="K48" s="7">
        <v>202</v>
      </c>
      <c r="L48" s="5"/>
      <c r="M48" s="7" t="s">
        <v>21</v>
      </c>
      <c r="N48" s="7">
        <v>49</v>
      </c>
      <c r="O48" s="5"/>
      <c r="P48" s="7" t="s">
        <v>21</v>
      </c>
      <c r="Q48" s="7">
        <v>67</v>
      </c>
      <c r="R48" s="5"/>
      <c r="S48" s="7" t="s">
        <v>21</v>
      </c>
      <c r="T48" s="7">
        <v>196</v>
      </c>
      <c r="U48" s="5"/>
    </row>
    <row r="49" spans="1:21" x14ac:dyDescent="0.2">
      <c r="A49" s="7" t="s">
        <v>22</v>
      </c>
      <c r="B49" s="7">
        <v>10</v>
      </c>
      <c r="C49" s="5"/>
      <c r="D49" s="7" t="s">
        <v>22</v>
      </c>
      <c r="E49" s="7"/>
      <c r="F49" s="5"/>
      <c r="G49" s="7" t="s">
        <v>22</v>
      </c>
      <c r="H49" s="7">
        <v>1</v>
      </c>
      <c r="I49" s="5"/>
      <c r="J49" s="7" t="s">
        <v>22</v>
      </c>
      <c r="K49" s="7">
        <v>6</v>
      </c>
      <c r="L49" s="5"/>
      <c r="M49" s="7" t="s">
        <v>22</v>
      </c>
      <c r="N49" s="7">
        <v>1</v>
      </c>
      <c r="O49" s="5"/>
      <c r="P49" s="7" t="s">
        <v>22</v>
      </c>
      <c r="Q49" s="7">
        <v>1</v>
      </c>
      <c r="R49" s="5"/>
      <c r="S49" s="7" t="s">
        <v>22</v>
      </c>
      <c r="T49" s="7">
        <v>5</v>
      </c>
      <c r="U49" s="5"/>
    </row>
    <row r="50" spans="1:21" x14ac:dyDescent="0.2">
      <c r="A50" s="7" t="s">
        <v>23</v>
      </c>
      <c r="B50" s="7">
        <v>50</v>
      </c>
      <c r="C50" s="5"/>
      <c r="D50" s="7" t="s">
        <v>23</v>
      </c>
      <c r="E50" s="7">
        <v>50</v>
      </c>
      <c r="F50" s="5"/>
      <c r="G50" s="7" t="s">
        <v>23</v>
      </c>
      <c r="H50" s="7"/>
      <c r="I50" s="5"/>
      <c r="J50" s="7" t="s">
        <v>23</v>
      </c>
      <c r="K50" s="7"/>
      <c r="L50" s="5"/>
      <c r="M50" s="7" t="s">
        <v>23</v>
      </c>
      <c r="N50" s="7"/>
      <c r="O50" s="5"/>
      <c r="P50" s="7" t="s">
        <v>23</v>
      </c>
      <c r="Q50" s="7"/>
      <c r="R50" s="5"/>
      <c r="S50" s="7" t="s">
        <v>23</v>
      </c>
      <c r="T50" s="7"/>
      <c r="U50" s="5"/>
    </row>
    <row r="51" spans="1:21" x14ac:dyDescent="0.2">
      <c r="A51" s="4" t="s">
        <v>11</v>
      </c>
      <c r="B51" s="4">
        <f>SUM(B30:B50)</f>
        <v>23807</v>
      </c>
      <c r="C51" s="5"/>
      <c r="D51" s="4" t="s">
        <v>11</v>
      </c>
      <c r="E51" s="4">
        <f>SUM(E30:E50)</f>
        <v>30482</v>
      </c>
      <c r="F51" s="5"/>
      <c r="G51" s="4" t="s">
        <v>11</v>
      </c>
      <c r="H51" s="4">
        <f>SUM(H30:H50)</f>
        <v>22974</v>
      </c>
      <c r="I51" s="5"/>
      <c r="J51" s="4" t="s">
        <v>11</v>
      </c>
      <c r="K51" s="4">
        <f>SUM(K30:K50)</f>
        <v>30239</v>
      </c>
      <c r="L51" s="5"/>
      <c r="M51" s="4" t="s">
        <v>11</v>
      </c>
      <c r="N51" s="4">
        <f>SUM(N30:N50)</f>
        <v>30058</v>
      </c>
      <c r="O51" s="5"/>
      <c r="P51" s="4" t="s">
        <v>11</v>
      </c>
      <c r="Q51" s="4">
        <f>SUM(Q30:Q50)</f>
        <v>30359</v>
      </c>
      <c r="R51" s="5"/>
      <c r="S51" s="4" t="s">
        <v>11</v>
      </c>
      <c r="T51" s="4">
        <f>SUM(T30:T50)</f>
        <v>29889</v>
      </c>
      <c r="U51" s="5"/>
    </row>
    <row r="52" spans="1:2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">
      <c r="A53" s="4" t="s">
        <v>35</v>
      </c>
      <c r="B53" s="4">
        <f>B51+B28+B19+B14+B3</f>
        <v>39848</v>
      </c>
      <c r="C53" s="5"/>
      <c r="D53" s="4" t="s">
        <v>35</v>
      </c>
      <c r="E53" s="4">
        <f>E51+E28+E19+E14+E3</f>
        <v>40184</v>
      </c>
      <c r="F53" s="5"/>
      <c r="G53" s="4" t="s">
        <v>35</v>
      </c>
      <c r="H53" s="4">
        <f>H51+H28+H19+H14+H3</f>
        <v>40293</v>
      </c>
      <c r="I53" s="5"/>
      <c r="J53" s="4" t="s">
        <v>35</v>
      </c>
      <c r="K53" s="4">
        <f>K51+K28+K19+K14+K3</f>
        <v>40211</v>
      </c>
      <c r="L53" s="5"/>
      <c r="M53" s="4" t="s">
        <v>35</v>
      </c>
      <c r="N53" s="4">
        <f>N51+N28+N19+N14+N3</f>
        <v>39653</v>
      </c>
      <c r="O53" s="5"/>
      <c r="P53" s="4" t="s">
        <v>35</v>
      </c>
      <c r="Q53" s="4">
        <f>Q51+Q28+Q19+Q14+Q3</f>
        <v>40127</v>
      </c>
      <c r="R53" s="5"/>
      <c r="S53" s="4" t="s">
        <v>35</v>
      </c>
      <c r="T53" s="4">
        <f>T51+T28+T19+T14+T3</f>
        <v>40236</v>
      </c>
      <c r="U53" s="5"/>
    </row>
    <row r="54" spans="1:21" x14ac:dyDescent="0.2">
      <c r="A54" s="4" t="s">
        <v>36</v>
      </c>
      <c r="B54" s="13">
        <f>B32+B33</f>
        <v>107</v>
      </c>
      <c r="C54" s="5"/>
      <c r="D54" s="4" t="s">
        <v>36</v>
      </c>
      <c r="E54" s="13">
        <f>E32+E33</f>
        <v>53</v>
      </c>
      <c r="F54" s="5"/>
      <c r="G54" s="4" t="s">
        <v>36</v>
      </c>
      <c r="H54" s="13">
        <f>H32+H33</f>
        <v>37</v>
      </c>
      <c r="I54" s="5"/>
      <c r="J54" s="4" t="s">
        <v>36</v>
      </c>
      <c r="K54" s="13">
        <f>K32+K33</f>
        <v>27</v>
      </c>
      <c r="L54" s="5"/>
      <c r="M54" s="4" t="s">
        <v>36</v>
      </c>
      <c r="N54" s="13">
        <f>N32+N33</f>
        <v>46</v>
      </c>
      <c r="O54" s="5"/>
      <c r="P54" s="4" t="s">
        <v>36</v>
      </c>
      <c r="Q54" s="13">
        <f>Q32+Q33</f>
        <v>0</v>
      </c>
      <c r="R54" s="5"/>
      <c r="S54" s="4" t="s">
        <v>36</v>
      </c>
      <c r="T54" s="13">
        <f>T32+T33</f>
        <v>8</v>
      </c>
      <c r="U54" s="5"/>
    </row>
    <row r="55" spans="1:21" x14ac:dyDescent="0.2">
      <c r="A55" s="4" t="s">
        <v>37</v>
      </c>
      <c r="B55" s="4">
        <f>B53-B54</f>
        <v>39741</v>
      </c>
      <c r="C55" s="5"/>
      <c r="D55" s="4" t="s">
        <v>37</v>
      </c>
      <c r="E55" s="4">
        <f>E53-E54</f>
        <v>40131</v>
      </c>
      <c r="F55" s="5"/>
      <c r="G55" s="4" t="s">
        <v>37</v>
      </c>
      <c r="H55" s="4">
        <f>H53-H54</f>
        <v>40256</v>
      </c>
      <c r="I55" s="5"/>
      <c r="J55" s="4" t="s">
        <v>37</v>
      </c>
      <c r="K55" s="4">
        <f>K53-K54</f>
        <v>40184</v>
      </c>
      <c r="L55" s="5"/>
      <c r="M55" s="4" t="s">
        <v>37</v>
      </c>
      <c r="N55" s="4">
        <f>N53-N54</f>
        <v>39607</v>
      </c>
      <c r="O55" s="5"/>
      <c r="P55" s="4" t="s">
        <v>37</v>
      </c>
      <c r="Q55" s="4">
        <f>Q53-Q54</f>
        <v>40127</v>
      </c>
      <c r="R55" s="5"/>
      <c r="S55" s="4" t="s">
        <v>37</v>
      </c>
      <c r="T55" s="4">
        <f>T53-T54</f>
        <v>40228</v>
      </c>
      <c r="U55" s="5"/>
    </row>
    <row r="56" spans="1:21" x14ac:dyDescent="0.2">
      <c r="A56" s="5"/>
      <c r="B56" s="5"/>
      <c r="C56" s="6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mergeCells count="7">
    <mergeCell ref="A1:B1"/>
    <mergeCell ref="P1:Q1"/>
    <mergeCell ref="G1:H1"/>
    <mergeCell ref="D1:E1"/>
    <mergeCell ref="S1:T1"/>
    <mergeCell ref="J1:K1"/>
    <mergeCell ref="M1:N1"/>
  </mergeCells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RowHeight="15" x14ac:dyDescent="0.2"/>
  <cols>
    <col min="1" max="1" width="31.140625" style="2" bestFit="1" customWidth="1"/>
    <col min="2" max="2" width="31.140625" style="21" customWidth="1"/>
    <col min="3" max="3" width="14.28515625" style="21" bestFit="1" customWidth="1"/>
    <col min="4" max="6" width="14.42578125" style="21" bestFit="1" customWidth="1"/>
    <col min="7" max="7" width="15.42578125" style="21" bestFit="1" customWidth="1"/>
    <col min="8" max="9" width="15.42578125" style="22" bestFit="1" customWidth="1"/>
  </cols>
  <sheetData>
    <row r="1" spans="1:10" x14ac:dyDescent="0.2">
      <c r="A1" s="8"/>
      <c r="B1" s="8"/>
      <c r="C1" s="8"/>
      <c r="D1" s="10"/>
      <c r="E1" s="10"/>
      <c r="F1" s="10"/>
      <c r="G1" s="10"/>
      <c r="H1" s="10"/>
      <c r="I1" s="10"/>
      <c r="J1" s="5"/>
    </row>
    <row r="2" spans="1:10" x14ac:dyDescent="0.2">
      <c r="A2" s="10"/>
      <c r="B2" s="10" t="s">
        <v>62</v>
      </c>
      <c r="C2" s="10" t="s">
        <v>55</v>
      </c>
      <c r="D2" s="10" t="s">
        <v>56</v>
      </c>
      <c r="E2" s="10" t="s">
        <v>57</v>
      </c>
      <c r="F2" s="10" t="s">
        <v>58</v>
      </c>
      <c r="G2" s="10" t="s">
        <v>59</v>
      </c>
      <c r="H2" s="10" t="s">
        <v>60</v>
      </c>
      <c r="I2" s="10" t="s">
        <v>61</v>
      </c>
      <c r="J2" s="5"/>
    </row>
    <row r="3" spans="1:10" x14ac:dyDescent="0.2">
      <c r="A3" s="3" t="s">
        <v>41</v>
      </c>
      <c r="B3" s="15"/>
      <c r="C3" s="14"/>
      <c r="D3" s="15"/>
      <c r="E3" s="15"/>
      <c r="F3" s="15"/>
      <c r="G3" s="15"/>
      <c r="H3" s="15"/>
      <c r="I3" s="15"/>
      <c r="J3" s="5"/>
    </row>
    <row r="4" spans="1:10" x14ac:dyDescent="0.2">
      <c r="A4" s="7" t="s">
        <v>39</v>
      </c>
      <c r="B4" s="16">
        <v>0</v>
      </c>
      <c r="C4" s="16">
        <v>2090</v>
      </c>
      <c r="D4" s="16">
        <v>2084</v>
      </c>
      <c r="E4" s="16">
        <v>1730</v>
      </c>
      <c r="F4" s="16">
        <v>1741</v>
      </c>
      <c r="G4" s="16">
        <v>2193</v>
      </c>
      <c r="H4" s="16">
        <v>2294</v>
      </c>
      <c r="I4" s="16">
        <v>2291</v>
      </c>
      <c r="J4" s="5"/>
    </row>
    <row r="5" spans="1:10" x14ac:dyDescent="0.2">
      <c r="A5" s="3" t="s">
        <v>1</v>
      </c>
      <c r="B5" s="15"/>
      <c r="C5" s="15"/>
      <c r="D5" s="15"/>
      <c r="E5" s="15"/>
      <c r="F5" s="15"/>
      <c r="G5" s="15"/>
      <c r="H5" s="15"/>
      <c r="I5" s="15"/>
      <c r="J5" s="5"/>
    </row>
    <row r="6" spans="1:10" x14ac:dyDescent="0.2">
      <c r="A6" s="7" t="s">
        <v>2</v>
      </c>
      <c r="B6" s="16"/>
      <c r="C6" s="16">
        <v>1159</v>
      </c>
      <c r="D6" s="16">
        <v>940</v>
      </c>
      <c r="E6" s="16">
        <v>994</v>
      </c>
      <c r="F6" s="16">
        <v>994</v>
      </c>
      <c r="G6" s="16">
        <v>972</v>
      </c>
      <c r="H6" s="16">
        <v>944</v>
      </c>
      <c r="I6" s="16">
        <v>927</v>
      </c>
      <c r="J6" s="5"/>
    </row>
    <row r="7" spans="1:10" x14ac:dyDescent="0.2">
      <c r="A7" s="7" t="s">
        <v>3</v>
      </c>
      <c r="B7" s="16"/>
      <c r="C7" s="16">
        <v>1284</v>
      </c>
      <c r="D7" s="16">
        <v>1192</v>
      </c>
      <c r="E7" s="16">
        <v>1234</v>
      </c>
      <c r="F7" s="16">
        <v>1235</v>
      </c>
      <c r="G7" s="16">
        <v>1194</v>
      </c>
      <c r="H7" s="16">
        <v>1202</v>
      </c>
      <c r="I7" s="16">
        <v>1226</v>
      </c>
      <c r="J7" s="5"/>
    </row>
    <row r="8" spans="1:10" x14ac:dyDescent="0.2">
      <c r="A8" s="7" t="s">
        <v>4</v>
      </c>
      <c r="B8" s="16"/>
      <c r="C8" s="16">
        <v>328</v>
      </c>
      <c r="D8" s="16">
        <v>310</v>
      </c>
      <c r="E8" s="16">
        <v>336</v>
      </c>
      <c r="F8" s="16">
        <v>339</v>
      </c>
      <c r="G8" s="16">
        <v>341</v>
      </c>
      <c r="H8" s="16">
        <v>311</v>
      </c>
      <c r="I8" s="16">
        <v>333</v>
      </c>
      <c r="J8" s="5"/>
    </row>
    <row r="9" spans="1:10" x14ac:dyDescent="0.2">
      <c r="A9" s="7" t="s">
        <v>5</v>
      </c>
      <c r="B9" s="16"/>
      <c r="C9" s="16">
        <v>136</v>
      </c>
      <c r="D9" s="16">
        <v>117</v>
      </c>
      <c r="E9" s="16">
        <v>150</v>
      </c>
      <c r="F9" s="16">
        <v>148</v>
      </c>
      <c r="G9" s="16">
        <v>140</v>
      </c>
      <c r="H9" s="16">
        <v>140</v>
      </c>
      <c r="I9" s="16">
        <v>152</v>
      </c>
      <c r="J9" s="5"/>
    </row>
    <row r="10" spans="1:10" x14ac:dyDescent="0.2">
      <c r="A10" s="7" t="s">
        <v>6</v>
      </c>
      <c r="B10" s="16"/>
      <c r="C10" s="16">
        <v>163</v>
      </c>
      <c r="D10" s="16">
        <v>138</v>
      </c>
      <c r="E10" s="16">
        <v>195</v>
      </c>
      <c r="F10" s="16">
        <v>201</v>
      </c>
      <c r="G10" s="16">
        <v>139</v>
      </c>
      <c r="H10" s="16">
        <v>135</v>
      </c>
      <c r="I10" s="16">
        <v>185</v>
      </c>
      <c r="J10" s="5"/>
    </row>
    <row r="11" spans="1:10" x14ac:dyDescent="0.2">
      <c r="A11" s="7" t="s">
        <v>7</v>
      </c>
      <c r="B11" s="16"/>
      <c r="C11" s="16">
        <v>223</v>
      </c>
      <c r="D11" s="16">
        <v>266</v>
      </c>
      <c r="E11" s="16">
        <v>255</v>
      </c>
      <c r="F11" s="16">
        <v>276</v>
      </c>
      <c r="G11" s="16">
        <v>268</v>
      </c>
      <c r="H11" s="16">
        <v>289</v>
      </c>
      <c r="I11" s="16">
        <v>286</v>
      </c>
      <c r="J11" s="5"/>
    </row>
    <row r="12" spans="1:10" x14ac:dyDescent="0.2">
      <c r="A12" s="7" t="s">
        <v>8</v>
      </c>
      <c r="B12" s="16"/>
      <c r="C12" s="16">
        <v>185</v>
      </c>
      <c r="D12" s="16">
        <v>80</v>
      </c>
      <c r="E12" s="16">
        <v>78</v>
      </c>
      <c r="F12" s="16">
        <v>77</v>
      </c>
      <c r="G12" s="16">
        <v>78</v>
      </c>
      <c r="H12" s="16">
        <v>81</v>
      </c>
      <c r="I12" s="16">
        <v>81</v>
      </c>
      <c r="J12" s="5"/>
    </row>
    <row r="13" spans="1:10" x14ac:dyDescent="0.2">
      <c r="A13" s="7" t="s">
        <v>9</v>
      </c>
      <c r="B13" s="16"/>
      <c r="C13" s="16">
        <v>605</v>
      </c>
      <c r="D13" s="16">
        <v>447</v>
      </c>
      <c r="E13" s="16">
        <v>539</v>
      </c>
      <c r="F13" s="16">
        <v>547</v>
      </c>
      <c r="G13" s="16">
        <v>274</v>
      </c>
      <c r="H13" s="16">
        <v>258</v>
      </c>
      <c r="I13" s="16">
        <v>252</v>
      </c>
      <c r="J13" s="5"/>
    </row>
    <row r="14" spans="1:10" x14ac:dyDescent="0.2">
      <c r="A14" s="7" t="s">
        <v>10</v>
      </c>
      <c r="B14" s="16"/>
      <c r="C14" s="16">
        <v>380</v>
      </c>
      <c r="D14" s="16">
        <v>153</v>
      </c>
      <c r="E14" s="16">
        <v>333</v>
      </c>
      <c r="F14" s="16">
        <v>338</v>
      </c>
      <c r="G14" s="16">
        <v>133</v>
      </c>
      <c r="H14" s="16">
        <v>145</v>
      </c>
      <c r="I14" s="16">
        <v>143</v>
      </c>
      <c r="J14" s="5"/>
    </row>
    <row r="15" spans="1:10" x14ac:dyDescent="0.2">
      <c r="A15" s="4" t="s">
        <v>11</v>
      </c>
      <c r="B15" s="17">
        <v>4443</v>
      </c>
      <c r="C15" s="17">
        <f>SUM(C6:C14)</f>
        <v>4463</v>
      </c>
      <c r="D15" s="17">
        <f>SUM(D6:D14)</f>
        <v>3643</v>
      </c>
      <c r="E15" s="17">
        <f>SUM(E6:E14)</f>
        <v>4114</v>
      </c>
      <c r="F15" s="17">
        <f>SUM(F6:F14)</f>
        <v>4155</v>
      </c>
      <c r="G15" s="17">
        <f>SUM(G6:G14)</f>
        <v>3539</v>
      </c>
      <c r="H15" s="17">
        <f>SUM(H6:H14)</f>
        <v>3505</v>
      </c>
      <c r="I15" s="17">
        <f>SUM(I6:I14)</f>
        <v>3585</v>
      </c>
      <c r="J15" s="5"/>
    </row>
    <row r="16" spans="1:10" x14ac:dyDescent="0.2">
      <c r="A16" s="3" t="s">
        <v>12</v>
      </c>
      <c r="B16" s="15"/>
      <c r="C16" s="15"/>
      <c r="D16" s="15"/>
      <c r="E16" s="15"/>
      <c r="F16" s="15"/>
      <c r="G16" s="15"/>
      <c r="H16" s="15"/>
      <c r="I16" s="15"/>
      <c r="J16" s="5"/>
    </row>
    <row r="17" spans="1:10" x14ac:dyDescent="0.2">
      <c r="A17" s="7" t="s">
        <v>13</v>
      </c>
      <c r="B17" s="16">
        <v>1626</v>
      </c>
      <c r="C17" s="16">
        <v>2052</v>
      </c>
      <c r="D17" s="16">
        <v>2006</v>
      </c>
      <c r="E17" s="16">
        <v>2033</v>
      </c>
      <c r="F17" s="16">
        <v>2033</v>
      </c>
      <c r="G17" s="16">
        <v>1964</v>
      </c>
      <c r="H17" s="16">
        <v>2071</v>
      </c>
      <c r="I17" s="16">
        <v>2032</v>
      </c>
      <c r="J17" s="5"/>
    </row>
    <row r="18" spans="1:10" x14ac:dyDescent="0.2">
      <c r="A18" s="7" t="s">
        <v>14</v>
      </c>
      <c r="B18" s="16">
        <v>1185</v>
      </c>
      <c r="C18" s="16">
        <v>1278</v>
      </c>
      <c r="D18" s="16">
        <v>1218</v>
      </c>
      <c r="E18" s="16">
        <v>1212</v>
      </c>
      <c r="F18" s="16">
        <v>1218</v>
      </c>
      <c r="G18" s="16">
        <v>1174</v>
      </c>
      <c r="H18" s="16">
        <v>1231</v>
      </c>
      <c r="I18" s="16">
        <v>1224</v>
      </c>
      <c r="J18" s="5"/>
    </row>
    <row r="19" spans="1:10" x14ac:dyDescent="0.2">
      <c r="A19" s="7" t="s">
        <v>15</v>
      </c>
      <c r="B19" s="16"/>
      <c r="C19" s="16"/>
      <c r="D19" s="16"/>
      <c r="E19" s="16">
        <v>50</v>
      </c>
      <c r="F19" s="16">
        <v>50</v>
      </c>
      <c r="G19" s="16">
        <v>50</v>
      </c>
      <c r="H19" s="16">
        <v>69</v>
      </c>
      <c r="I19" s="16">
        <v>50</v>
      </c>
      <c r="J19" s="5"/>
    </row>
    <row r="20" spans="1:10" x14ac:dyDescent="0.2">
      <c r="A20" s="4" t="s">
        <v>11</v>
      </c>
      <c r="B20" s="17">
        <f>SUM(B17:B19)</f>
        <v>2811</v>
      </c>
      <c r="C20" s="17">
        <f>SUM(C17:C19)</f>
        <v>3330</v>
      </c>
      <c r="D20" s="17">
        <f>SUM(D17:D19)</f>
        <v>3224</v>
      </c>
      <c r="E20" s="17">
        <f>SUM(E17:E19)</f>
        <v>3295</v>
      </c>
      <c r="F20" s="17">
        <f>SUM(F17:F19)</f>
        <v>3301</v>
      </c>
      <c r="G20" s="17">
        <f>SUM(G17:G19)</f>
        <v>3188</v>
      </c>
      <c r="H20" s="17">
        <f>SUM(H17:H19)</f>
        <v>3371</v>
      </c>
      <c r="I20" s="17">
        <f>SUM(I17:I19)</f>
        <v>3306</v>
      </c>
      <c r="J20" s="5"/>
    </row>
    <row r="21" spans="1:10" x14ac:dyDescent="0.2">
      <c r="A21" s="3" t="s">
        <v>16</v>
      </c>
      <c r="B21" s="15"/>
      <c r="C21" s="15"/>
      <c r="D21" s="15"/>
      <c r="E21" s="15"/>
      <c r="F21" s="15"/>
      <c r="G21" s="15"/>
      <c r="H21" s="15"/>
      <c r="I21" s="15"/>
      <c r="J21" s="5"/>
    </row>
    <row r="22" spans="1:10" x14ac:dyDescent="0.2">
      <c r="A22" s="7" t="s">
        <v>17</v>
      </c>
      <c r="B22" s="16"/>
      <c r="C22" s="16">
        <v>978</v>
      </c>
      <c r="D22" s="16">
        <v>163</v>
      </c>
      <c r="E22" s="16">
        <v>1467</v>
      </c>
      <c r="F22" s="16">
        <v>150</v>
      </c>
      <c r="G22" s="16">
        <v>130</v>
      </c>
      <c r="H22" s="16">
        <v>70</v>
      </c>
      <c r="I22" s="16">
        <v>207</v>
      </c>
      <c r="J22" s="5"/>
    </row>
    <row r="23" spans="1:10" x14ac:dyDescent="0.2">
      <c r="A23" s="7" t="s">
        <v>18</v>
      </c>
      <c r="B23" s="16"/>
      <c r="C23" s="16">
        <v>4712</v>
      </c>
      <c r="D23" s="16">
        <v>271</v>
      </c>
      <c r="E23" s="16">
        <v>6278</v>
      </c>
      <c r="F23" s="16">
        <v>290</v>
      </c>
      <c r="G23" s="16">
        <v>199</v>
      </c>
      <c r="H23" s="16">
        <v>195</v>
      </c>
      <c r="I23" s="16">
        <v>662</v>
      </c>
      <c r="J23" s="5"/>
    </row>
    <row r="24" spans="1:10" x14ac:dyDescent="0.2">
      <c r="A24" s="7" t="s">
        <v>19</v>
      </c>
      <c r="B24" s="16"/>
      <c r="C24" s="16">
        <v>106</v>
      </c>
      <c r="D24" s="16">
        <v>83</v>
      </c>
      <c r="E24" s="16">
        <v>69</v>
      </c>
      <c r="F24" s="16">
        <v>116</v>
      </c>
      <c r="G24" s="16">
        <v>83</v>
      </c>
      <c r="H24" s="16">
        <v>81</v>
      </c>
      <c r="I24" s="16">
        <v>68</v>
      </c>
      <c r="J24" s="5"/>
    </row>
    <row r="25" spans="1:10" x14ac:dyDescent="0.2">
      <c r="A25" s="7" t="s">
        <v>20</v>
      </c>
      <c r="B25" s="16"/>
      <c r="C25" s="16">
        <v>143</v>
      </c>
      <c r="D25" s="16">
        <v>165</v>
      </c>
      <c r="E25" s="16">
        <v>144</v>
      </c>
      <c r="F25" s="16">
        <v>170</v>
      </c>
      <c r="G25" s="16">
        <v>164</v>
      </c>
      <c r="H25" s="16">
        <v>161</v>
      </c>
      <c r="I25" s="16">
        <v>171</v>
      </c>
      <c r="J25" s="5"/>
    </row>
    <row r="26" spans="1:10" x14ac:dyDescent="0.2">
      <c r="A26" s="7" t="s">
        <v>21</v>
      </c>
      <c r="B26" s="16"/>
      <c r="C26" s="16">
        <v>198</v>
      </c>
      <c r="D26" s="16">
        <v>52</v>
      </c>
      <c r="E26" s="16">
        <v>202</v>
      </c>
      <c r="F26" s="16">
        <v>33</v>
      </c>
      <c r="G26" s="16">
        <v>83</v>
      </c>
      <c r="H26" s="16">
        <v>67</v>
      </c>
      <c r="I26" s="16">
        <v>41</v>
      </c>
      <c r="J26" s="5"/>
    </row>
    <row r="27" spans="1:10" x14ac:dyDescent="0.2">
      <c r="A27" s="7" t="s">
        <v>22</v>
      </c>
      <c r="B27" s="16"/>
      <c r="C27" s="16">
        <v>9</v>
      </c>
      <c r="D27" s="16">
        <v>5</v>
      </c>
      <c r="E27" s="16">
        <v>8</v>
      </c>
      <c r="F27" s="16">
        <v>4</v>
      </c>
      <c r="G27" s="16">
        <v>4</v>
      </c>
      <c r="H27" s="16">
        <v>5</v>
      </c>
      <c r="I27" s="16">
        <v>4</v>
      </c>
      <c r="J27" s="5"/>
    </row>
    <row r="28" spans="1:10" x14ac:dyDescent="0.2">
      <c r="A28" s="7" t="s">
        <v>23</v>
      </c>
      <c r="B28" s="16"/>
      <c r="C28" s="16">
        <v>12</v>
      </c>
      <c r="D28" s="16">
        <v>12</v>
      </c>
      <c r="E28" s="16">
        <v>12</v>
      </c>
      <c r="F28" s="16">
        <v>12</v>
      </c>
      <c r="G28" s="16">
        <v>12</v>
      </c>
      <c r="H28" s="16">
        <v>19</v>
      </c>
      <c r="I28" s="16">
        <v>12</v>
      </c>
      <c r="J28" s="5"/>
    </row>
    <row r="29" spans="1:10" x14ac:dyDescent="0.2">
      <c r="A29" s="4" t="s">
        <v>11</v>
      </c>
      <c r="B29" s="17">
        <v>12170</v>
      </c>
      <c r="C29" s="17">
        <f>SUM(C22:C28)</f>
        <v>6158</v>
      </c>
      <c r="D29" s="17">
        <f>SUM(D22:D28)</f>
        <v>751</v>
      </c>
      <c r="E29" s="17">
        <f>SUM(E22:E28)</f>
        <v>8180</v>
      </c>
      <c r="F29" s="17">
        <f>SUM(F22:F28)</f>
        <v>775</v>
      </c>
      <c r="G29" s="17">
        <f>SUM(G22:G28)</f>
        <v>675</v>
      </c>
      <c r="H29" s="17">
        <f>SUM(H22:H28)</f>
        <v>598</v>
      </c>
      <c r="I29" s="17">
        <f>SUM(I22:I28)</f>
        <v>1165</v>
      </c>
      <c r="J29" s="5"/>
    </row>
    <row r="30" spans="1:10" x14ac:dyDescent="0.2">
      <c r="A30" s="3" t="s">
        <v>24</v>
      </c>
      <c r="B30" s="15"/>
      <c r="C30" s="15"/>
      <c r="D30" s="15"/>
      <c r="E30" s="15"/>
      <c r="F30" s="15"/>
      <c r="G30" s="15"/>
      <c r="H30" s="15"/>
      <c r="I30" s="15"/>
      <c r="J30" s="5"/>
    </row>
    <row r="31" spans="1:10" x14ac:dyDescent="0.2">
      <c r="A31" s="7" t="s">
        <v>25</v>
      </c>
      <c r="B31" s="16">
        <v>17999</v>
      </c>
      <c r="C31" s="16">
        <v>3906</v>
      </c>
      <c r="D31" s="16">
        <v>4966</v>
      </c>
      <c r="E31" s="16">
        <v>3700</v>
      </c>
      <c r="F31" s="16">
        <v>4805</v>
      </c>
      <c r="G31" s="16">
        <v>4982</v>
      </c>
      <c r="H31" s="16">
        <v>5015</v>
      </c>
      <c r="I31" s="16">
        <v>4811</v>
      </c>
      <c r="J31" s="5"/>
    </row>
    <row r="32" spans="1:10" x14ac:dyDescent="0.2">
      <c r="A32" s="7" t="s">
        <v>26</v>
      </c>
      <c r="B32" s="16"/>
      <c r="C32" s="16">
        <v>19550</v>
      </c>
      <c r="D32" s="16">
        <v>25153</v>
      </c>
      <c r="E32" s="16">
        <v>18991</v>
      </c>
      <c r="F32" s="16">
        <v>24794</v>
      </c>
      <c r="G32" s="16">
        <v>24793</v>
      </c>
      <c r="H32" s="16">
        <v>24988</v>
      </c>
      <c r="I32" s="16">
        <v>24419</v>
      </c>
      <c r="J32" s="5"/>
    </row>
    <row r="33" spans="1:10" x14ac:dyDescent="0.2">
      <c r="A33" s="7" t="s">
        <v>27</v>
      </c>
      <c r="B33" s="16"/>
      <c r="C33" s="18">
        <v>15</v>
      </c>
      <c r="D33" s="18">
        <v>27</v>
      </c>
      <c r="E33" s="18">
        <v>20</v>
      </c>
      <c r="F33" s="18">
        <v>6</v>
      </c>
      <c r="G33" s="18">
        <v>22</v>
      </c>
      <c r="H33" s="16">
        <v>0</v>
      </c>
      <c r="I33" s="16">
        <v>8</v>
      </c>
      <c r="J33" s="5"/>
    </row>
    <row r="34" spans="1:10" x14ac:dyDescent="0.2">
      <c r="A34" s="7" t="s">
        <v>28</v>
      </c>
      <c r="B34" s="16"/>
      <c r="C34" s="18">
        <v>92</v>
      </c>
      <c r="D34" s="18">
        <v>26</v>
      </c>
      <c r="E34" s="18">
        <v>17</v>
      </c>
      <c r="F34" s="18">
        <v>21</v>
      </c>
      <c r="G34" s="18">
        <v>24</v>
      </c>
      <c r="H34" s="16">
        <v>0</v>
      </c>
      <c r="I34" s="16">
        <v>0</v>
      </c>
      <c r="J34" s="5"/>
    </row>
    <row r="35" spans="1:10" x14ac:dyDescent="0.2">
      <c r="A35" s="7" t="s">
        <v>29</v>
      </c>
      <c r="B35" s="16"/>
      <c r="C35" s="16">
        <v>19</v>
      </c>
      <c r="D35" s="16">
        <v>11</v>
      </c>
      <c r="E35" s="16">
        <v>24</v>
      </c>
      <c r="F35" s="16">
        <v>65</v>
      </c>
      <c r="G35" s="16">
        <v>24</v>
      </c>
      <c r="H35" s="16">
        <v>23</v>
      </c>
      <c r="I35" s="16">
        <v>71</v>
      </c>
      <c r="J35" s="5"/>
    </row>
    <row r="36" spans="1:10" x14ac:dyDescent="0.2">
      <c r="A36" s="7" t="s">
        <v>30</v>
      </c>
      <c r="B36" s="16"/>
      <c r="C36" s="16">
        <v>19</v>
      </c>
      <c r="D36" s="16">
        <v>13</v>
      </c>
      <c r="E36" s="16">
        <v>33</v>
      </c>
      <c r="F36" s="16">
        <v>77</v>
      </c>
      <c r="G36" s="16">
        <v>33</v>
      </c>
      <c r="H36" s="16">
        <v>32</v>
      </c>
      <c r="I36" s="16">
        <v>102</v>
      </c>
      <c r="J36" s="5"/>
    </row>
    <row r="37" spans="1:10" x14ac:dyDescent="0.2">
      <c r="A37" s="7" t="s">
        <v>31</v>
      </c>
      <c r="B37" s="16"/>
      <c r="C37" s="16">
        <v>72</v>
      </c>
      <c r="D37" s="16">
        <v>83</v>
      </c>
      <c r="E37" s="16">
        <v>37</v>
      </c>
      <c r="F37" s="16">
        <v>40</v>
      </c>
      <c r="G37" s="16">
        <v>40</v>
      </c>
      <c r="H37" s="16">
        <v>53</v>
      </c>
      <c r="I37" s="16">
        <v>53</v>
      </c>
      <c r="J37" s="5"/>
    </row>
    <row r="38" spans="1:10" x14ac:dyDescent="0.2">
      <c r="A38" s="7" t="s">
        <v>32</v>
      </c>
      <c r="B38" s="16"/>
      <c r="C38" s="16">
        <v>36</v>
      </c>
      <c r="D38" s="16">
        <v>20</v>
      </c>
      <c r="E38" s="16">
        <v>36</v>
      </c>
      <c r="F38" s="16">
        <v>80</v>
      </c>
      <c r="G38" s="16">
        <v>42</v>
      </c>
      <c r="H38" s="16">
        <v>66</v>
      </c>
      <c r="I38" s="16">
        <v>66</v>
      </c>
      <c r="J38" s="5"/>
    </row>
    <row r="39" spans="1:10" x14ac:dyDescent="0.2">
      <c r="A39" s="7" t="s">
        <v>33</v>
      </c>
      <c r="B39" s="16"/>
      <c r="C39" s="16"/>
      <c r="D39" s="16">
        <v>46</v>
      </c>
      <c r="E39" s="16">
        <v>33</v>
      </c>
      <c r="F39" s="16">
        <v>18</v>
      </c>
      <c r="G39" s="16">
        <v>18</v>
      </c>
      <c r="H39" s="16">
        <v>30</v>
      </c>
      <c r="I39" s="16">
        <v>30</v>
      </c>
      <c r="J39" s="5"/>
    </row>
    <row r="40" spans="1:10" x14ac:dyDescent="0.2">
      <c r="A40" s="7" t="s">
        <v>34</v>
      </c>
      <c r="B40" s="16"/>
      <c r="C40" s="16"/>
      <c r="D40" s="16">
        <v>38</v>
      </c>
      <c r="E40" s="16">
        <v>24</v>
      </c>
      <c r="F40" s="16">
        <v>30</v>
      </c>
      <c r="G40" s="16">
        <v>30</v>
      </c>
      <c r="H40" s="16">
        <v>60</v>
      </c>
      <c r="I40" s="16">
        <v>60</v>
      </c>
      <c r="J40" s="5"/>
    </row>
    <row r="41" spans="1:10" x14ac:dyDescent="0.2">
      <c r="A41" s="7" t="s">
        <v>46</v>
      </c>
      <c r="B41" s="16"/>
      <c r="C41" s="16"/>
      <c r="D41" s="16"/>
      <c r="E41" s="16">
        <v>6</v>
      </c>
      <c r="F41" s="16">
        <v>6</v>
      </c>
      <c r="G41" s="16"/>
      <c r="H41" s="16">
        <v>6</v>
      </c>
      <c r="I41" s="16">
        <v>6</v>
      </c>
      <c r="J41" s="5"/>
    </row>
    <row r="42" spans="1:10" x14ac:dyDescent="0.2">
      <c r="A42" s="7" t="s">
        <v>47</v>
      </c>
      <c r="B42" s="16"/>
      <c r="C42" s="16"/>
      <c r="D42" s="16"/>
      <c r="E42" s="16">
        <v>19</v>
      </c>
      <c r="F42" s="16">
        <v>18</v>
      </c>
      <c r="G42" s="16"/>
      <c r="H42" s="16">
        <v>18</v>
      </c>
      <c r="I42" s="16">
        <v>18</v>
      </c>
      <c r="J42" s="5"/>
    </row>
    <row r="43" spans="1:10" x14ac:dyDescent="0.2">
      <c r="A43" s="7" t="s">
        <v>44</v>
      </c>
      <c r="B43" s="16"/>
      <c r="C43" s="16"/>
      <c r="D43" s="16"/>
      <c r="E43" s="16"/>
      <c r="F43" s="16">
        <v>6</v>
      </c>
      <c r="G43" s="16"/>
      <c r="H43" s="16"/>
      <c r="I43" s="16">
        <v>6</v>
      </c>
      <c r="J43" s="5"/>
    </row>
    <row r="44" spans="1:10" x14ac:dyDescent="0.2">
      <c r="A44" s="7" t="s">
        <v>45</v>
      </c>
      <c r="B44" s="16"/>
      <c r="C44" s="16"/>
      <c r="D44" s="16"/>
      <c r="E44" s="16"/>
      <c r="F44" s="16">
        <v>18</v>
      </c>
      <c r="G44" s="16"/>
      <c r="H44" s="16"/>
      <c r="I44" s="16">
        <v>18</v>
      </c>
      <c r="J44" s="5"/>
    </row>
    <row r="45" spans="1:10" x14ac:dyDescent="0.2">
      <c r="A45" s="7" t="s">
        <v>48</v>
      </c>
      <c r="B45" s="16"/>
      <c r="C45" s="16"/>
      <c r="D45" s="16"/>
      <c r="E45" s="16"/>
      <c r="F45" s="16">
        <v>47</v>
      </c>
      <c r="G45" s="16"/>
      <c r="H45" s="16"/>
      <c r="I45" s="16">
        <v>17</v>
      </c>
      <c r="J45" s="5"/>
    </row>
    <row r="46" spans="1:10" x14ac:dyDescent="0.2">
      <c r="A46" s="7" t="s">
        <v>49</v>
      </c>
      <c r="B46" s="16"/>
      <c r="C46" s="16"/>
      <c r="D46" s="16"/>
      <c r="E46" s="16"/>
      <c r="F46" s="16">
        <v>0</v>
      </c>
      <c r="G46" s="16"/>
      <c r="H46" s="16"/>
      <c r="I46" s="16">
        <v>0</v>
      </c>
      <c r="J46" s="5"/>
    </row>
    <row r="47" spans="1:10" x14ac:dyDescent="0.2">
      <c r="A47" s="7" t="s">
        <v>50</v>
      </c>
      <c r="B47" s="16"/>
      <c r="C47" s="16"/>
      <c r="D47" s="16"/>
      <c r="E47" s="16"/>
      <c r="F47" s="16">
        <v>0</v>
      </c>
      <c r="G47" s="16"/>
      <c r="H47" s="16"/>
      <c r="I47" s="16">
        <v>1</v>
      </c>
      <c r="J47" s="5"/>
    </row>
    <row r="48" spans="1:10" x14ac:dyDescent="0.2">
      <c r="A48" s="7" t="s">
        <v>51</v>
      </c>
      <c r="B48" s="16"/>
      <c r="C48" s="16"/>
      <c r="D48" s="16"/>
      <c r="E48" s="16"/>
      <c r="F48" s="16">
        <v>0</v>
      </c>
      <c r="G48" s="16"/>
      <c r="H48" s="16"/>
      <c r="I48" s="16">
        <v>2</v>
      </c>
      <c r="J48" s="5"/>
    </row>
    <row r="49" spans="1:10" x14ac:dyDescent="0.2">
      <c r="A49" s="7" t="s">
        <v>21</v>
      </c>
      <c r="B49" s="16">
        <v>42</v>
      </c>
      <c r="C49" s="16">
        <v>38</v>
      </c>
      <c r="D49" s="16">
        <v>49</v>
      </c>
      <c r="E49" s="16">
        <v>33</v>
      </c>
      <c r="F49" s="16">
        <v>202</v>
      </c>
      <c r="G49" s="16">
        <v>49</v>
      </c>
      <c r="H49" s="16">
        <v>67</v>
      </c>
      <c r="I49" s="16">
        <v>196</v>
      </c>
      <c r="J49" s="5"/>
    </row>
    <row r="50" spans="1:10" x14ac:dyDescent="0.2">
      <c r="A50" s="7" t="s">
        <v>22</v>
      </c>
      <c r="B50" s="16">
        <v>10</v>
      </c>
      <c r="C50" s="16">
        <v>10</v>
      </c>
      <c r="D50" s="16"/>
      <c r="E50" s="16">
        <v>1</v>
      </c>
      <c r="F50" s="16">
        <v>6</v>
      </c>
      <c r="G50" s="16">
        <v>1</v>
      </c>
      <c r="H50" s="16">
        <v>1</v>
      </c>
      <c r="I50" s="16">
        <v>5</v>
      </c>
      <c r="J50" s="5"/>
    </row>
    <row r="51" spans="1:10" x14ac:dyDescent="0.2">
      <c r="A51" s="7" t="s">
        <v>23</v>
      </c>
      <c r="B51" s="16"/>
      <c r="C51" s="16">
        <v>50</v>
      </c>
      <c r="D51" s="16">
        <v>50</v>
      </c>
      <c r="E51" s="16"/>
      <c r="F51" s="16"/>
      <c r="G51" s="16"/>
      <c r="H51" s="16"/>
      <c r="I51" s="16"/>
      <c r="J51" s="5"/>
    </row>
    <row r="52" spans="1:10" x14ac:dyDescent="0.2">
      <c r="A52" s="4" t="s">
        <v>11</v>
      </c>
      <c r="B52" s="17">
        <v>18051</v>
      </c>
      <c r="C52" s="17">
        <f>SUM(C31:C51)</f>
        <v>23807</v>
      </c>
      <c r="D52" s="17">
        <f>SUM(D31:D51)</f>
        <v>30482</v>
      </c>
      <c r="E52" s="17">
        <f>SUM(E31:E51)</f>
        <v>22974</v>
      </c>
      <c r="F52" s="17">
        <f>SUM(F31:F51)</f>
        <v>30239</v>
      </c>
      <c r="G52" s="17">
        <f>SUM(G31:G51)</f>
        <v>30058</v>
      </c>
      <c r="H52" s="17">
        <f>SUM(H31:H51)</f>
        <v>30359</v>
      </c>
      <c r="I52" s="17">
        <f>SUM(I31:I51)</f>
        <v>29889</v>
      </c>
      <c r="J52" s="5"/>
    </row>
    <row r="53" spans="1:10" x14ac:dyDescent="0.2">
      <c r="A53" s="5"/>
      <c r="B53" s="19"/>
      <c r="C53" s="19"/>
      <c r="D53" s="19"/>
      <c r="E53" s="19"/>
      <c r="F53" s="19"/>
      <c r="G53" s="19"/>
      <c r="H53" s="19"/>
      <c r="I53" s="19"/>
      <c r="J53" s="5"/>
    </row>
    <row r="54" spans="1:10" x14ac:dyDescent="0.2">
      <c r="A54" s="4" t="s">
        <v>35</v>
      </c>
      <c r="B54" s="17">
        <f>B52+B29+B20+B15+B4</f>
        <v>37475</v>
      </c>
      <c r="C54" s="17">
        <f>C52+C29+C20+C15+C4</f>
        <v>39848</v>
      </c>
      <c r="D54" s="17">
        <f>D52+D29+D20+D15+D4</f>
        <v>40184</v>
      </c>
      <c r="E54" s="17">
        <f>E52+E29+E20+E15+E4</f>
        <v>40293</v>
      </c>
      <c r="F54" s="17">
        <f>F52+F29+F20+F15+F4</f>
        <v>40211</v>
      </c>
      <c r="G54" s="17">
        <f>G52+G29+G20+G15+G4</f>
        <v>39653</v>
      </c>
      <c r="H54" s="17">
        <f>H52+H29+H20+H15+H4</f>
        <v>40127</v>
      </c>
      <c r="I54" s="17">
        <f>I52+I29+I20+I15+I4</f>
        <v>40236</v>
      </c>
      <c r="J54" s="5"/>
    </row>
    <row r="55" spans="1:10" x14ac:dyDescent="0.2">
      <c r="A55" s="4" t="s">
        <v>36</v>
      </c>
      <c r="B55" s="20">
        <v>293</v>
      </c>
      <c r="C55" s="20">
        <f>C33+C34</f>
        <v>107</v>
      </c>
      <c r="D55" s="20">
        <f>D33+D34</f>
        <v>53</v>
      </c>
      <c r="E55" s="20">
        <f>E33+E34</f>
        <v>37</v>
      </c>
      <c r="F55" s="20">
        <f>F33+F34</f>
        <v>27</v>
      </c>
      <c r="G55" s="20">
        <f>G33+G34</f>
        <v>46</v>
      </c>
      <c r="H55" s="20">
        <f>H33+H34</f>
        <v>0</v>
      </c>
      <c r="I55" s="20">
        <f>I33+I34</f>
        <v>8</v>
      </c>
      <c r="J55" s="5"/>
    </row>
    <row r="56" spans="1:10" x14ac:dyDescent="0.2">
      <c r="A56" s="4" t="s">
        <v>37</v>
      </c>
      <c r="B56" s="17">
        <f>B54-B55</f>
        <v>37182</v>
      </c>
      <c r="C56" s="17">
        <f>C54-C55</f>
        <v>39741</v>
      </c>
      <c r="D56" s="17">
        <f>D54-D55</f>
        <v>40131</v>
      </c>
      <c r="E56" s="17">
        <f>E54-E55</f>
        <v>40256</v>
      </c>
      <c r="F56" s="17">
        <f>F54-F55</f>
        <v>40184</v>
      </c>
      <c r="G56" s="17">
        <f>G54-G55</f>
        <v>39607</v>
      </c>
      <c r="H56" s="17">
        <f>H54-H55</f>
        <v>40127</v>
      </c>
      <c r="I56" s="17">
        <f>I54-I55</f>
        <v>40228</v>
      </c>
      <c r="J56" s="5"/>
    </row>
    <row r="57" spans="1:10" x14ac:dyDescent="0.2">
      <c r="A57" s="5"/>
      <c r="B57" s="19"/>
      <c r="C57" s="19"/>
      <c r="D57" s="19"/>
      <c r="E57" s="19"/>
      <c r="F57" s="19"/>
      <c r="G57" s="19"/>
      <c r="H57" s="19"/>
      <c r="I57" s="19"/>
      <c r="J57" s="5"/>
    </row>
    <row r="58" spans="1:10" x14ac:dyDescent="0.2">
      <c r="A58" s="5"/>
      <c r="B58" s="19"/>
      <c r="C58" s="19"/>
      <c r="D58" s="19"/>
      <c r="E58" s="19"/>
      <c r="F58" s="19"/>
      <c r="G58" s="19"/>
      <c r="H58" s="19"/>
      <c r="I58" s="19"/>
      <c r="J58" s="5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As-Is</vt:lpstr>
      <vt:lpstr>Ready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2012-10-15T21:45:30Z</dcterms:created>
  <dcterms:modified xsi:type="dcterms:W3CDTF">2012-10-17T00:34:48Z</dcterms:modified>
</cp:coreProperties>
</file>